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$考试编排\组班重修\202120222\通知发布\"/>
    </mc:Choice>
  </mc:AlternateContent>
  <xr:revisionPtr revIDLastSave="0" documentId="8_{5A320C84-70C6-41C1-B2B8-4E0F05D57EF3}" xr6:coauthVersionLast="36" xr6:coauthVersionMax="36" xr10:uidLastSave="{00000000-0000-0000-0000-000000000000}"/>
  <bookViews>
    <workbookView xWindow="0" yWindow="0" windowWidth="28800" windowHeight="12135" xr2:uid="{AC0D8502-12F6-4243-9115-D9AC29EB2560}"/>
  </bookViews>
  <sheets>
    <sheet name="学院组织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6" i="1" l="1"/>
  <c r="M146" i="1"/>
  <c r="L146" i="1"/>
  <c r="N145" i="1"/>
  <c r="M145" i="1"/>
  <c r="L145" i="1"/>
  <c r="N144" i="1"/>
  <c r="M144" i="1"/>
  <c r="L144" i="1"/>
  <c r="N143" i="1"/>
  <c r="M143" i="1"/>
  <c r="L143" i="1"/>
  <c r="N142" i="1"/>
  <c r="M142" i="1"/>
  <c r="L142" i="1"/>
  <c r="N141" i="1"/>
  <c r="M141" i="1"/>
  <c r="L141" i="1"/>
  <c r="N140" i="1"/>
  <c r="M140" i="1"/>
  <c r="L140" i="1"/>
  <c r="N139" i="1"/>
  <c r="M139" i="1"/>
  <c r="L139" i="1"/>
  <c r="N138" i="1"/>
  <c r="M138" i="1"/>
  <c r="L138" i="1"/>
  <c r="L137" i="1"/>
  <c r="N136" i="1"/>
  <c r="M136" i="1"/>
  <c r="L136" i="1"/>
  <c r="N135" i="1"/>
  <c r="M135" i="1"/>
  <c r="L135" i="1"/>
  <c r="N134" i="1"/>
  <c r="M134" i="1"/>
  <c r="L134" i="1"/>
  <c r="N133" i="1"/>
  <c r="M133" i="1"/>
  <c r="L133" i="1"/>
  <c r="N132" i="1"/>
  <c r="M132" i="1"/>
  <c r="L132" i="1"/>
  <c r="N131" i="1"/>
  <c r="M131" i="1"/>
  <c r="L131" i="1"/>
  <c r="N130" i="1"/>
  <c r="M130" i="1"/>
  <c r="L130" i="1"/>
  <c r="N129" i="1"/>
  <c r="M129" i="1"/>
  <c r="L129" i="1"/>
  <c r="N128" i="1"/>
  <c r="M128" i="1"/>
  <c r="L128" i="1"/>
  <c r="N127" i="1"/>
  <c r="M127" i="1"/>
  <c r="L127" i="1"/>
  <c r="N126" i="1"/>
  <c r="M126" i="1"/>
  <c r="L126" i="1"/>
  <c r="N125" i="1"/>
  <c r="M125" i="1"/>
  <c r="L125" i="1"/>
  <c r="N124" i="1"/>
  <c r="M124" i="1"/>
  <c r="L124" i="1"/>
  <c r="N123" i="1"/>
  <c r="M123" i="1"/>
  <c r="L123" i="1"/>
  <c r="N122" i="1"/>
  <c r="M122" i="1"/>
  <c r="L122" i="1"/>
  <c r="N121" i="1"/>
  <c r="M121" i="1"/>
  <c r="L121" i="1"/>
  <c r="N120" i="1"/>
  <c r="M120" i="1"/>
  <c r="L120" i="1"/>
  <c r="N119" i="1"/>
  <c r="M119" i="1"/>
  <c r="L119" i="1"/>
  <c r="N118" i="1"/>
  <c r="M118" i="1"/>
  <c r="L118" i="1"/>
  <c r="N117" i="1"/>
  <c r="M117" i="1"/>
  <c r="L117" i="1"/>
  <c r="N116" i="1"/>
  <c r="M116" i="1"/>
  <c r="L116" i="1"/>
  <c r="N115" i="1"/>
  <c r="M115" i="1"/>
  <c r="L115" i="1"/>
  <c r="N114" i="1"/>
  <c r="M114" i="1"/>
  <c r="L114" i="1"/>
  <c r="N113" i="1"/>
  <c r="M113" i="1"/>
  <c r="L113" i="1"/>
  <c r="L112" i="1"/>
  <c r="L111" i="1"/>
  <c r="N110" i="1"/>
  <c r="M110" i="1"/>
  <c r="L110" i="1"/>
  <c r="N109" i="1"/>
  <c r="M109" i="1"/>
  <c r="L109" i="1"/>
  <c r="N108" i="1"/>
  <c r="M108" i="1"/>
  <c r="L108" i="1"/>
  <c r="N107" i="1"/>
  <c r="M107" i="1"/>
  <c r="L107" i="1"/>
  <c r="N106" i="1"/>
  <c r="M106" i="1"/>
  <c r="L106" i="1"/>
  <c r="N105" i="1"/>
  <c r="M105" i="1"/>
  <c r="L105" i="1"/>
  <c r="N104" i="1"/>
  <c r="M104" i="1"/>
  <c r="L104" i="1"/>
  <c r="N103" i="1"/>
  <c r="M103" i="1"/>
  <c r="L103" i="1"/>
  <c r="N102" i="1"/>
  <c r="M102" i="1"/>
  <c r="L102" i="1"/>
  <c r="N101" i="1"/>
  <c r="M101" i="1"/>
  <c r="L101" i="1"/>
  <c r="N100" i="1"/>
  <c r="M100" i="1"/>
  <c r="L100" i="1"/>
  <c r="N99" i="1"/>
  <c r="M99" i="1"/>
  <c r="L99" i="1"/>
  <c r="N98" i="1"/>
  <c r="M98" i="1"/>
  <c r="L98" i="1"/>
  <c r="N97" i="1"/>
  <c r="M97" i="1"/>
  <c r="L97" i="1"/>
  <c r="N96" i="1"/>
  <c r="M96" i="1"/>
  <c r="L96" i="1"/>
  <c r="N95" i="1"/>
  <c r="M95" i="1"/>
  <c r="L95" i="1"/>
  <c r="N94" i="1"/>
  <c r="M94" i="1"/>
  <c r="L94" i="1"/>
  <c r="N93" i="1"/>
  <c r="M93" i="1"/>
  <c r="L93" i="1"/>
  <c r="N92" i="1"/>
  <c r="M92" i="1"/>
  <c r="L92" i="1"/>
  <c r="N91" i="1"/>
  <c r="M91" i="1"/>
  <c r="L91" i="1"/>
  <c r="N90" i="1"/>
  <c r="M90" i="1"/>
  <c r="L90" i="1"/>
  <c r="N89" i="1"/>
  <c r="M89" i="1"/>
  <c r="L89" i="1"/>
  <c r="N88" i="1"/>
  <c r="M88" i="1"/>
  <c r="L88" i="1"/>
  <c r="N87" i="1"/>
  <c r="M87" i="1"/>
  <c r="L87" i="1"/>
  <c r="N86" i="1"/>
  <c r="M86" i="1"/>
  <c r="L86" i="1"/>
  <c r="N85" i="1"/>
  <c r="M85" i="1"/>
  <c r="L85" i="1"/>
  <c r="N84" i="1"/>
  <c r="M84" i="1"/>
  <c r="L84" i="1"/>
  <c r="N83" i="1"/>
  <c r="M83" i="1"/>
  <c r="L83" i="1"/>
  <c r="N82" i="1"/>
  <c r="M82" i="1"/>
  <c r="L82" i="1"/>
  <c r="N81" i="1"/>
  <c r="M81" i="1"/>
  <c r="L81" i="1"/>
  <c r="N80" i="1"/>
  <c r="M80" i="1"/>
  <c r="L80" i="1"/>
  <c r="N79" i="1"/>
  <c r="M79" i="1"/>
  <c r="L79" i="1"/>
  <c r="N78" i="1"/>
  <c r="M78" i="1"/>
  <c r="L78" i="1"/>
  <c r="N77" i="1"/>
  <c r="M77" i="1"/>
  <c r="L77" i="1"/>
  <c r="N76" i="1"/>
  <c r="M76" i="1"/>
  <c r="L76" i="1"/>
  <c r="N75" i="1"/>
  <c r="M75" i="1"/>
  <c r="L75" i="1"/>
  <c r="N74" i="1"/>
  <c r="M74" i="1"/>
  <c r="L74" i="1"/>
  <c r="N73" i="1"/>
  <c r="M73" i="1"/>
  <c r="L73" i="1"/>
  <c r="N72" i="1"/>
  <c r="M72" i="1"/>
  <c r="L72" i="1"/>
  <c r="N71" i="1"/>
  <c r="M71" i="1"/>
  <c r="L71" i="1"/>
  <c r="N70" i="1"/>
  <c r="M70" i="1"/>
  <c r="L70" i="1"/>
  <c r="N69" i="1"/>
  <c r="M69" i="1"/>
  <c r="L69" i="1"/>
  <c r="N68" i="1"/>
  <c r="M68" i="1"/>
  <c r="L68" i="1"/>
  <c r="N67" i="1"/>
  <c r="M67" i="1"/>
  <c r="L67" i="1"/>
  <c r="N66" i="1"/>
  <c r="M66" i="1"/>
  <c r="L66" i="1"/>
  <c r="N65" i="1"/>
  <c r="M65" i="1"/>
  <c r="L65" i="1"/>
  <c r="N64" i="1"/>
  <c r="M64" i="1"/>
  <c r="L64" i="1"/>
  <c r="N63" i="1"/>
  <c r="M63" i="1"/>
  <c r="L63" i="1"/>
  <c r="N62" i="1"/>
  <c r="M62" i="1"/>
  <c r="L62" i="1"/>
  <c r="N61" i="1"/>
  <c r="M61" i="1"/>
  <c r="L61" i="1"/>
  <c r="N60" i="1"/>
  <c r="M60" i="1"/>
  <c r="L60" i="1"/>
  <c r="N59" i="1"/>
  <c r="M59" i="1"/>
  <c r="L59" i="1"/>
  <c r="N58" i="1"/>
  <c r="M58" i="1"/>
  <c r="L58" i="1"/>
  <c r="N57" i="1"/>
  <c r="M57" i="1"/>
  <c r="L57" i="1"/>
  <c r="N56" i="1"/>
  <c r="M56" i="1"/>
  <c r="L56" i="1"/>
  <c r="N55" i="1"/>
  <c r="M55" i="1"/>
  <c r="L55" i="1"/>
  <c r="N54" i="1"/>
  <c r="M54" i="1"/>
  <c r="L54" i="1"/>
  <c r="N53" i="1"/>
  <c r="M53" i="1"/>
  <c r="L53" i="1"/>
  <c r="N52" i="1"/>
  <c r="M52" i="1"/>
  <c r="L52" i="1"/>
  <c r="N51" i="1"/>
  <c r="M51" i="1"/>
  <c r="L51" i="1"/>
  <c r="N50" i="1"/>
  <c r="M50" i="1"/>
  <c r="L50" i="1"/>
  <c r="N49" i="1"/>
  <c r="M49" i="1"/>
  <c r="L49" i="1"/>
  <c r="N48" i="1"/>
  <c r="M48" i="1"/>
  <c r="L48" i="1"/>
  <c r="N47" i="1"/>
  <c r="M47" i="1"/>
  <c r="L47" i="1"/>
  <c r="N46" i="1"/>
  <c r="M46" i="1"/>
  <c r="L46" i="1"/>
  <c r="N45" i="1"/>
  <c r="M45" i="1"/>
  <c r="L45" i="1"/>
  <c r="N44" i="1"/>
  <c r="M44" i="1"/>
  <c r="L44" i="1"/>
  <c r="N43" i="1"/>
  <c r="M43" i="1"/>
  <c r="L43" i="1"/>
  <c r="N42" i="1"/>
  <c r="M42" i="1"/>
  <c r="L42" i="1"/>
  <c r="L41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N6" i="1"/>
  <c r="M6" i="1"/>
  <c r="L6" i="1"/>
  <c r="N5" i="1"/>
  <c r="M5" i="1"/>
  <c r="L5" i="1"/>
  <c r="N4" i="1"/>
  <c r="M4" i="1"/>
  <c r="L4" i="1"/>
  <c r="N3" i="1"/>
  <c r="M3" i="1"/>
  <c r="L3" i="1"/>
  <c r="N2" i="1"/>
  <c r="M2" i="1"/>
  <c r="L2" i="1"/>
</calcChain>
</file>

<file path=xl/sharedStrings.xml><?xml version="1.0" encoding="utf-8"?>
<sst xmlns="http://schemas.openxmlformats.org/spreadsheetml/2006/main" count="1465" uniqueCount="376">
  <si>
    <t>学号</t>
  </si>
  <si>
    <t>课程代码</t>
  </si>
  <si>
    <t>课程名</t>
  </si>
  <si>
    <t>教学班</t>
  </si>
  <si>
    <t>考试时间</t>
  </si>
  <si>
    <t>地点</t>
  </si>
  <si>
    <t>开课学院</t>
  </si>
  <si>
    <t>考试形式</t>
  </si>
  <si>
    <t>课程性质</t>
  </si>
  <si>
    <t>学分</t>
  </si>
  <si>
    <t>学期</t>
  </si>
  <si>
    <t>行政班级</t>
  </si>
  <si>
    <t>书院</t>
  </si>
  <si>
    <t>书院班级</t>
  </si>
  <si>
    <t>考试类型</t>
    <phoneticPr fontId="1" type="noConversion"/>
  </si>
  <si>
    <t>16011162</t>
  </si>
  <si>
    <t>07400320</t>
  </si>
  <si>
    <t>环境与资源保护法</t>
  </si>
  <si>
    <t>xyzb222001</t>
  </si>
  <si>
    <t>2022年5月16日前联系开课学院教务办确定时间</t>
    <phoneticPr fontId="1" type="noConversion"/>
  </si>
  <si>
    <t>开课学院自定</t>
    <phoneticPr fontId="1" type="noConversion"/>
  </si>
  <si>
    <t>法学院</t>
  </si>
  <si>
    <t>专业选修课</t>
  </si>
  <si>
    <t>学院组织重修</t>
    <phoneticPr fontId="1" type="noConversion"/>
  </si>
  <si>
    <t>181070613</t>
  </si>
  <si>
    <t>07400340</t>
  </si>
  <si>
    <t>金融法</t>
  </si>
  <si>
    <t>xyzb222002</t>
  </si>
  <si>
    <t>07401160</t>
  </si>
  <si>
    <t>外国法律史</t>
  </si>
  <si>
    <t>xyzb222003</t>
  </si>
  <si>
    <t>2022年5月16日前联系开课学院教务办确定时间</t>
  </si>
  <si>
    <t>181090226</t>
  </si>
  <si>
    <t>33400060</t>
  </si>
  <si>
    <t>工程合同管理</t>
  </si>
  <si>
    <t>xyzb222004</t>
  </si>
  <si>
    <t>工程审计学院</t>
  </si>
  <si>
    <t>必修课</t>
  </si>
  <si>
    <t>17013072</t>
  </si>
  <si>
    <t>33400380</t>
  </si>
  <si>
    <t>工程计量</t>
  </si>
  <si>
    <t>xyzb222005</t>
  </si>
  <si>
    <t>182040609</t>
  </si>
  <si>
    <t>05400320</t>
  </si>
  <si>
    <t>行政经典导读</t>
  </si>
  <si>
    <t>xyzb222006</t>
  </si>
  <si>
    <t>公共管理学院</t>
  </si>
  <si>
    <t>182040208</t>
  </si>
  <si>
    <t>05400440</t>
  </si>
  <si>
    <t>社会调查理论与方法</t>
  </si>
  <si>
    <t>xyzb222007</t>
  </si>
  <si>
    <t>182040114</t>
  </si>
  <si>
    <t>182040202</t>
  </si>
  <si>
    <t>193021123</t>
  </si>
  <si>
    <t>34400260</t>
  </si>
  <si>
    <t>Finance Principles(中澳合作项目)</t>
  </si>
  <si>
    <t>xyzb222008</t>
  </si>
  <si>
    <t>会计学院</t>
  </si>
  <si>
    <t>183021329</t>
  </si>
  <si>
    <t>193021103</t>
  </si>
  <si>
    <t>183021305</t>
  </si>
  <si>
    <t>193021113</t>
  </si>
  <si>
    <t>193021122</t>
  </si>
  <si>
    <t>181070705</t>
  </si>
  <si>
    <t>17012351</t>
  </si>
  <si>
    <t>193021143</t>
  </si>
  <si>
    <t>181020144</t>
  </si>
  <si>
    <t>34400570</t>
  </si>
  <si>
    <t>高级财务会计</t>
  </si>
  <si>
    <t>xyzb222009</t>
  </si>
  <si>
    <t>184021202</t>
  </si>
  <si>
    <t>34400580</t>
  </si>
  <si>
    <t>181010317</t>
  </si>
  <si>
    <t>17013140</t>
  </si>
  <si>
    <t>181010228</t>
  </si>
  <si>
    <t>181010316</t>
  </si>
  <si>
    <t>181010232</t>
  </si>
  <si>
    <t>17011635</t>
  </si>
  <si>
    <t>17010194</t>
  </si>
  <si>
    <t>183010701</t>
  </si>
  <si>
    <t>183010606</t>
  </si>
  <si>
    <t>183021308</t>
  </si>
  <si>
    <t>34401270</t>
  </si>
  <si>
    <t>Business Processes and Internal Controls(中澳合作项目)</t>
  </si>
  <si>
    <t>xyzb222010</t>
  </si>
  <si>
    <t>34401290</t>
  </si>
  <si>
    <t>Cost Analysis for Decision Making(中澳合作项目)</t>
  </si>
  <si>
    <t>xyzb222011</t>
  </si>
  <si>
    <t>183050708</t>
  </si>
  <si>
    <t>02400130</t>
  </si>
  <si>
    <t>保险学</t>
  </si>
  <si>
    <t>xyzb222012</t>
  </si>
  <si>
    <t>金融学院</t>
  </si>
  <si>
    <t>181050411</t>
  </si>
  <si>
    <t>02400230</t>
  </si>
  <si>
    <t>公司金融</t>
  </si>
  <si>
    <t>xyzb222013</t>
  </si>
  <si>
    <t>182050127</t>
  </si>
  <si>
    <t>02400330</t>
  </si>
  <si>
    <t>海上保险学</t>
  </si>
  <si>
    <t>xyzb222014</t>
  </si>
  <si>
    <t>16011644</t>
  </si>
  <si>
    <t>02400390</t>
  </si>
  <si>
    <t>金融工程学</t>
  </si>
  <si>
    <t>xyzb222015</t>
  </si>
  <si>
    <t>184050912</t>
  </si>
  <si>
    <t>02400460</t>
  </si>
  <si>
    <t>金融科技与互联网金融</t>
  </si>
  <si>
    <t>xyzb222016</t>
  </si>
  <si>
    <t>182051206</t>
  </si>
  <si>
    <t>182051640</t>
  </si>
  <si>
    <t>02400590</t>
  </si>
  <si>
    <t>企业与个人信用管理</t>
  </si>
  <si>
    <t>xyzb222017</t>
  </si>
  <si>
    <t>17030007</t>
  </si>
  <si>
    <t>02400660</t>
  </si>
  <si>
    <t>投资学</t>
  </si>
  <si>
    <t>xyzb222018</t>
  </si>
  <si>
    <t>17013982</t>
  </si>
  <si>
    <t>181070442</t>
  </si>
  <si>
    <t>02400850</t>
  </si>
  <si>
    <t>中央银行学</t>
  </si>
  <si>
    <t>xyzb222019</t>
  </si>
  <si>
    <t>03400450</t>
  </si>
  <si>
    <t>经济学原理</t>
  </si>
  <si>
    <t>xyzb222020</t>
  </si>
  <si>
    <t>经济学院</t>
  </si>
  <si>
    <t>183080515</t>
  </si>
  <si>
    <t>03400670</t>
  </si>
  <si>
    <t>政治经济学</t>
  </si>
  <si>
    <t>xyzb222021</t>
  </si>
  <si>
    <t>17013232</t>
  </si>
  <si>
    <t>03401200</t>
  </si>
  <si>
    <t>WTO理论与政策</t>
  </si>
  <si>
    <t>xyzb222022</t>
  </si>
  <si>
    <t>202061421</t>
  </si>
  <si>
    <t>03401590</t>
  </si>
  <si>
    <t>《资本论》（选读）</t>
  </si>
  <si>
    <t>xyzb222023</t>
  </si>
  <si>
    <t>202061420</t>
  </si>
  <si>
    <t>202061416</t>
  </si>
  <si>
    <t>04100200</t>
  </si>
  <si>
    <t>国际贸易</t>
  </si>
  <si>
    <t>xyzb222024</t>
  </si>
  <si>
    <t>17013099</t>
  </si>
  <si>
    <t>05400270</t>
  </si>
  <si>
    <t>国际税收</t>
  </si>
  <si>
    <t>xyzb222025</t>
  </si>
  <si>
    <t>182030625</t>
  </si>
  <si>
    <t>05400480</t>
  </si>
  <si>
    <t>税法(CPA)</t>
  </si>
  <si>
    <t>xyzb222026</t>
  </si>
  <si>
    <t>182060112</t>
  </si>
  <si>
    <t>16013881</t>
  </si>
  <si>
    <t>05400500</t>
  </si>
  <si>
    <t>税务代理与实务</t>
  </si>
  <si>
    <t>xyzb222027</t>
  </si>
  <si>
    <t>181070209</t>
  </si>
  <si>
    <t>12400080</t>
  </si>
  <si>
    <t>思想道德修养</t>
  </si>
  <si>
    <t>xyzb222028</t>
  </si>
  <si>
    <t>马克思主义学院</t>
  </si>
  <si>
    <t>182030308</t>
  </si>
  <si>
    <t>04400310</t>
  </si>
  <si>
    <t>企业管理研究方法</t>
  </si>
  <si>
    <t>xyzb222029</t>
  </si>
  <si>
    <t>商学院</t>
  </si>
  <si>
    <t>182030310</t>
  </si>
  <si>
    <t>181051339</t>
  </si>
  <si>
    <t>04400810</t>
  </si>
  <si>
    <t>创业学</t>
  </si>
  <si>
    <t>xyzb222030</t>
  </si>
  <si>
    <t>17010881</t>
  </si>
  <si>
    <t>01400020</t>
  </si>
  <si>
    <t>Advanced Financial Management(ACCA)</t>
  </si>
  <si>
    <t>xyzb222031</t>
  </si>
  <si>
    <t>社会审计学院</t>
  </si>
  <si>
    <t>182040311</t>
  </si>
  <si>
    <t>01400030</t>
  </si>
  <si>
    <t>Advanced Performance Management(ACCA)</t>
  </si>
  <si>
    <t>xyzb222032</t>
  </si>
  <si>
    <t>181090325</t>
  </si>
  <si>
    <t>181090420</t>
  </si>
  <si>
    <t>17010649</t>
  </si>
  <si>
    <t>01400100</t>
  </si>
  <si>
    <t>Corporate and Business Law(ACCA)</t>
  </si>
  <si>
    <t>xyzb222033</t>
  </si>
  <si>
    <t>181090104</t>
  </si>
  <si>
    <t>182030418</t>
  </si>
  <si>
    <t>182030714</t>
  </si>
  <si>
    <t>17011966</t>
  </si>
  <si>
    <t>01400110</t>
  </si>
  <si>
    <t>Corporate Reporting(ACCA)</t>
  </si>
  <si>
    <t>xyzb222034</t>
  </si>
  <si>
    <t>16010956</t>
  </si>
  <si>
    <t>182061017</t>
  </si>
  <si>
    <t>01400120</t>
  </si>
  <si>
    <t>Financial Accounting(ACCA)</t>
  </si>
  <si>
    <t>xyzb222035</t>
  </si>
  <si>
    <t>01400180</t>
  </si>
  <si>
    <t>Management Accounting(ACCA)</t>
  </si>
  <si>
    <t>xyzb222036</t>
  </si>
  <si>
    <t>182040131</t>
  </si>
  <si>
    <t>184020437</t>
  </si>
  <si>
    <t>01400210</t>
  </si>
  <si>
    <t>Taxation(ACCA)</t>
  </si>
  <si>
    <t>xyzb222037</t>
  </si>
  <si>
    <t>182040305</t>
  </si>
  <si>
    <t>34400850</t>
  </si>
  <si>
    <t>Intermediate Financial Accounting</t>
  </si>
  <si>
    <t>xyzb222038</t>
  </si>
  <si>
    <t>17012332</t>
  </si>
  <si>
    <t>34401020</t>
  </si>
  <si>
    <t>Strategic Business Leader（ACCA）</t>
  </si>
  <si>
    <t>xyzb222039</t>
  </si>
  <si>
    <t>181090247</t>
  </si>
  <si>
    <t>34401040</t>
  </si>
  <si>
    <t>审计模拟实验</t>
  </si>
  <si>
    <t>xyzb222040</t>
  </si>
  <si>
    <t>183080538</t>
  </si>
  <si>
    <t>统计与数据科学学院</t>
  </si>
  <si>
    <t>08300210</t>
  </si>
  <si>
    <t>概率论与数理统计</t>
  </si>
  <si>
    <t>xyzb222041</t>
  </si>
  <si>
    <t>17011454</t>
  </si>
  <si>
    <t>09400150</t>
  </si>
  <si>
    <t>概率论</t>
  </si>
  <si>
    <t>xyzb222042</t>
  </si>
  <si>
    <t>09400180</t>
  </si>
  <si>
    <t>高等代数与解析几何二</t>
  </si>
  <si>
    <t>xyzb222043</t>
  </si>
  <si>
    <t>182030712</t>
  </si>
  <si>
    <t>09400230</t>
  </si>
  <si>
    <t>管理运筹学</t>
  </si>
  <si>
    <t>xyzb222044</t>
  </si>
  <si>
    <t>183080323</t>
  </si>
  <si>
    <t>09400330</t>
  </si>
  <si>
    <t>数学分析三</t>
  </si>
  <si>
    <t>xyzb222045</t>
  </si>
  <si>
    <t>181080621</t>
  </si>
  <si>
    <t>09400340</t>
  </si>
  <si>
    <t>181080610</t>
  </si>
  <si>
    <t>09400540</t>
  </si>
  <si>
    <t>运筹学</t>
  </si>
  <si>
    <t>xyzb222046</t>
  </si>
  <si>
    <t>17011825</t>
  </si>
  <si>
    <t>181090112</t>
  </si>
  <si>
    <t>181090424</t>
  </si>
  <si>
    <t>181090101</t>
  </si>
  <si>
    <t>181090519</t>
  </si>
  <si>
    <t>16013552</t>
  </si>
  <si>
    <t>181090506</t>
  </si>
  <si>
    <t>09400630</t>
  </si>
  <si>
    <t>基于Python的数据分析</t>
  </si>
  <si>
    <t>xyzb222047</t>
  </si>
  <si>
    <t>181080602</t>
  </si>
  <si>
    <t>181080619</t>
  </si>
  <si>
    <t>16012594</t>
  </si>
  <si>
    <t>06400640</t>
  </si>
  <si>
    <t>英语口语Ⅰ</t>
  </si>
  <si>
    <t>xyzb222048</t>
  </si>
  <si>
    <t>外国语学院</t>
  </si>
  <si>
    <t>184110216</t>
  </si>
  <si>
    <t>06401400</t>
  </si>
  <si>
    <t>第二外语(德语)Ⅲ</t>
  </si>
  <si>
    <t>xyzb222049</t>
  </si>
  <si>
    <t>06401420</t>
  </si>
  <si>
    <t>第二外语(日语)Ⅲ</t>
  </si>
  <si>
    <t>xyzb222050</t>
  </si>
  <si>
    <t>184100150</t>
  </si>
  <si>
    <t>08400290</t>
  </si>
  <si>
    <t>基础英语一</t>
  </si>
  <si>
    <t>xyzb222051</t>
  </si>
  <si>
    <t>184110125</t>
  </si>
  <si>
    <t>08400860</t>
  </si>
  <si>
    <t>英语诗歌选读</t>
  </si>
  <si>
    <t>xyzb222052</t>
  </si>
  <si>
    <t>08401450</t>
  </si>
  <si>
    <t>英国文学</t>
  </si>
  <si>
    <t>xyzb222053</t>
  </si>
  <si>
    <t>14300300</t>
  </si>
  <si>
    <t>直通六级</t>
  </si>
  <si>
    <t>xyzb222054</t>
  </si>
  <si>
    <t>181090113</t>
  </si>
  <si>
    <t>181090115</t>
  </si>
  <si>
    <t>17011233</t>
  </si>
  <si>
    <t>14300940</t>
  </si>
  <si>
    <t>商务英语写作</t>
  </si>
  <si>
    <t>xyzb222055</t>
  </si>
  <si>
    <t>184060511</t>
  </si>
  <si>
    <t>14400230</t>
  </si>
  <si>
    <t>大学英语二</t>
  </si>
  <si>
    <t>xyzb222056</t>
  </si>
  <si>
    <t>17030008</t>
  </si>
  <si>
    <t>182030403</t>
  </si>
  <si>
    <t>14400260</t>
  </si>
  <si>
    <t>大学英语一</t>
  </si>
  <si>
    <t>xyzb222057</t>
  </si>
  <si>
    <t>17013775</t>
  </si>
  <si>
    <t>182051706</t>
  </si>
  <si>
    <t>14400290</t>
  </si>
  <si>
    <t>金融英语</t>
  </si>
  <si>
    <t>xyzb222058</t>
  </si>
  <si>
    <t>14400320</t>
  </si>
  <si>
    <t>实用英语听力</t>
  </si>
  <si>
    <t>xyzb222059</t>
  </si>
  <si>
    <t>181091005</t>
  </si>
  <si>
    <t>182040628</t>
  </si>
  <si>
    <t>14400370</t>
  </si>
  <si>
    <t>职场英语</t>
  </si>
  <si>
    <t>xyzb222060</t>
  </si>
  <si>
    <t>14400460</t>
  </si>
  <si>
    <t>第二外语(日语)Ⅱ</t>
  </si>
  <si>
    <t>xyzb222061</t>
  </si>
  <si>
    <t>182030744</t>
  </si>
  <si>
    <t>06400040</t>
  </si>
  <si>
    <t>程序设计</t>
  </si>
  <si>
    <t>xyzb222062</t>
  </si>
  <si>
    <t>信息工程学院</t>
  </si>
  <si>
    <t>181090815</t>
  </si>
  <si>
    <t>10400150</t>
  </si>
  <si>
    <t>WEB开发技术</t>
  </si>
  <si>
    <t>xyzb222063</t>
  </si>
  <si>
    <t>17011279</t>
  </si>
  <si>
    <t>10400160</t>
  </si>
  <si>
    <t>编译原理</t>
  </si>
  <si>
    <t>xyzb222064</t>
  </si>
  <si>
    <t>17011624</t>
  </si>
  <si>
    <t>10400320</t>
  </si>
  <si>
    <t>离散结构</t>
  </si>
  <si>
    <t>xyzb222065</t>
  </si>
  <si>
    <t>10400380</t>
  </si>
  <si>
    <t>软件体系结构</t>
  </si>
  <si>
    <t>xyzb222066</t>
  </si>
  <si>
    <t>10400420</t>
  </si>
  <si>
    <t>数据结构</t>
  </si>
  <si>
    <t>xyzb222067</t>
  </si>
  <si>
    <t>181090736</t>
  </si>
  <si>
    <t>10400460</t>
  </si>
  <si>
    <t>微机原理与接口技术</t>
  </si>
  <si>
    <t>xyzb222068</t>
  </si>
  <si>
    <t>181090705</t>
  </si>
  <si>
    <t>181090732</t>
  </si>
  <si>
    <t>181090639</t>
  </si>
  <si>
    <t>181090620</t>
  </si>
  <si>
    <t>201091506</t>
  </si>
  <si>
    <t>10401210</t>
  </si>
  <si>
    <t>数据挖掘与机器学习</t>
  </si>
  <si>
    <t>xyzb222069</t>
  </si>
  <si>
    <t>182060119</t>
  </si>
  <si>
    <t>01400250</t>
  </si>
  <si>
    <t>经济责任审计</t>
  </si>
  <si>
    <t>xyzb222070</t>
  </si>
  <si>
    <t>政府审计学院</t>
  </si>
  <si>
    <t>183010728</t>
  </si>
  <si>
    <t>183010727</t>
  </si>
  <si>
    <t>183010729</t>
  </si>
  <si>
    <t>183010742</t>
  </si>
  <si>
    <t>180010913</t>
  </si>
  <si>
    <t>184021137</t>
  </si>
  <si>
    <t>01400290</t>
  </si>
  <si>
    <t>内部审计</t>
  </si>
  <si>
    <t>xyzb222071</t>
  </si>
  <si>
    <t>181010246</t>
  </si>
  <si>
    <t>01400450</t>
  </si>
  <si>
    <t>注册会计师审计</t>
  </si>
  <si>
    <t>xyzb222072</t>
  </si>
  <si>
    <t>184010924</t>
  </si>
  <si>
    <t>01400510</t>
  </si>
  <si>
    <t>公共政策审计</t>
  </si>
  <si>
    <t>xyzb222073</t>
  </si>
  <si>
    <t>182010542</t>
  </si>
  <si>
    <t>182040132</t>
  </si>
  <si>
    <t>183050716</t>
  </si>
  <si>
    <t>182040215</t>
  </si>
  <si>
    <t>182040136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</si>
</sst>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1" xfId="0" applyFont="1" applyFill="1" applyBorder="1">
      <alignment vertical="center"/>
    </xf>
    <xf numFmtId="0" fontId="0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$&#32771;&#35797;&#32534;&#25490;/&#32452;&#29677;&#37325;&#20462;/202120222/&#32771;&#35797;&#21517;&#21333;&#21457;&#24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7"/>
      <sheetName val="Sheet5"/>
      <sheetName val="学校组班"/>
      <sheetName val="学院组织"/>
    </sheetNames>
    <sheetDataSet>
      <sheetData sheetId="0"/>
      <sheetData sheetId="1"/>
      <sheetData sheetId="2">
        <row r="1">
          <cell r="A1" t="str">
            <v>stuid</v>
          </cell>
          <cell r="B1" t="str">
            <v>classname</v>
          </cell>
          <cell r="C1" t="str">
            <v>sy</v>
          </cell>
          <cell r="D1" t="str">
            <v>sybj</v>
          </cell>
        </row>
        <row r="2">
          <cell r="A2" t="str">
            <v>16010956</v>
          </cell>
          <cell r="B2" t="str">
            <v>2017级国审4班</v>
          </cell>
          <cell r="C2" t="str">
            <v>润园书院</v>
          </cell>
          <cell r="D2">
            <v>160101</v>
          </cell>
        </row>
        <row r="3">
          <cell r="A3" t="str">
            <v>16011162</v>
          </cell>
          <cell r="B3" t="str">
            <v>2018级法金2班</v>
          </cell>
          <cell r="C3" t="str">
            <v>润园书院</v>
          </cell>
          <cell r="D3">
            <v>160121</v>
          </cell>
        </row>
        <row r="4">
          <cell r="A4" t="str">
            <v>16011644</v>
          </cell>
          <cell r="B4" t="str">
            <v>2017级金融3班</v>
          </cell>
          <cell r="C4" t="str">
            <v>沁园书院</v>
          </cell>
          <cell r="D4">
            <v>160413</v>
          </cell>
        </row>
        <row r="5">
          <cell r="A5" t="str">
            <v>16012594</v>
          </cell>
          <cell r="B5" t="str">
            <v>2018级英语1班</v>
          </cell>
          <cell r="C5" t="str">
            <v>泽园书院</v>
          </cell>
          <cell r="D5">
            <v>160229</v>
          </cell>
        </row>
        <row r="6">
          <cell r="A6" t="str">
            <v>16013552</v>
          </cell>
          <cell r="B6" t="str">
            <v>2018级电商班</v>
          </cell>
          <cell r="C6" t="str">
            <v>润园书院</v>
          </cell>
          <cell r="D6">
            <v>160108</v>
          </cell>
        </row>
        <row r="7">
          <cell r="A7" t="str">
            <v>16013881</v>
          </cell>
          <cell r="B7" t="str">
            <v>2018级税收1班</v>
          </cell>
          <cell r="C7" t="str">
            <v>泽园书院</v>
          </cell>
          <cell r="D7">
            <v>160227</v>
          </cell>
        </row>
        <row r="8">
          <cell r="A8" t="str">
            <v>17010194</v>
          </cell>
          <cell r="B8" t="str">
            <v>2018级审计2班</v>
          </cell>
          <cell r="C8" t="str">
            <v>沁园书院</v>
          </cell>
          <cell r="D8">
            <v>170407</v>
          </cell>
        </row>
        <row r="9">
          <cell r="A9" t="str">
            <v>17010649</v>
          </cell>
          <cell r="B9" t="str">
            <v>2018级国审1班</v>
          </cell>
          <cell r="C9" t="str">
            <v>泽园书院</v>
          </cell>
          <cell r="D9">
            <v>170214</v>
          </cell>
        </row>
        <row r="10">
          <cell r="A10" t="str">
            <v>17010881</v>
          </cell>
          <cell r="B10" t="str">
            <v>2019级国审2班</v>
          </cell>
          <cell r="C10" t="str">
            <v>沁园书院</v>
          </cell>
          <cell r="D10">
            <v>170413</v>
          </cell>
        </row>
        <row r="11">
          <cell r="A11" t="str">
            <v>17011233</v>
          </cell>
          <cell r="B11" t="str">
            <v>2018级软件工程1班</v>
          </cell>
          <cell r="C11" t="str">
            <v>润园书院</v>
          </cell>
          <cell r="D11">
            <v>170120</v>
          </cell>
        </row>
        <row r="12">
          <cell r="A12" t="str">
            <v>17011279</v>
          </cell>
          <cell r="B12" t="str">
            <v>2019级计算机1班</v>
          </cell>
          <cell r="C12" t="str">
            <v>润园书院</v>
          </cell>
          <cell r="D12">
            <v>170118</v>
          </cell>
        </row>
        <row r="13">
          <cell r="A13" t="str">
            <v>17011454</v>
          </cell>
          <cell r="B13" t="str">
            <v>2019级数学班</v>
          </cell>
          <cell r="C13" t="str">
            <v>泽园书院</v>
          </cell>
          <cell r="D13">
            <v>170211</v>
          </cell>
        </row>
        <row r="14">
          <cell r="A14" t="str">
            <v>17011624</v>
          </cell>
          <cell r="B14" t="str">
            <v>2019级软件工程2班</v>
          </cell>
          <cell r="C14" t="str">
            <v>润园书院</v>
          </cell>
          <cell r="D14">
            <v>170121</v>
          </cell>
        </row>
        <row r="15">
          <cell r="A15" t="str">
            <v>17011635</v>
          </cell>
          <cell r="B15" t="str">
            <v>2018级财管1班</v>
          </cell>
          <cell r="C15" t="str">
            <v>澄园书院</v>
          </cell>
          <cell r="D15">
            <v>170303</v>
          </cell>
        </row>
        <row r="16">
          <cell r="A16" t="str">
            <v>17011825</v>
          </cell>
          <cell r="B16" t="str">
            <v>2018级工程造价1班</v>
          </cell>
          <cell r="C16" t="str">
            <v>泽园书院</v>
          </cell>
          <cell r="D16">
            <v>170206</v>
          </cell>
        </row>
        <row r="17">
          <cell r="A17" t="str">
            <v>17011966</v>
          </cell>
          <cell r="B17" t="str">
            <v>2019级国审3班</v>
          </cell>
          <cell r="C17" t="str">
            <v>润园书院</v>
          </cell>
          <cell r="D17">
            <v>170112</v>
          </cell>
        </row>
        <row r="18">
          <cell r="A18" t="str">
            <v>17012332</v>
          </cell>
          <cell r="B18" t="str">
            <v>2017级国审4班</v>
          </cell>
          <cell r="C18" t="str">
            <v>润园书院</v>
          </cell>
          <cell r="D18">
            <v>170122</v>
          </cell>
        </row>
        <row r="19">
          <cell r="A19" t="str">
            <v>17012351</v>
          </cell>
          <cell r="B19" t="str">
            <v>2018级中澳1班</v>
          </cell>
          <cell r="C19" t="str">
            <v>澄园书院</v>
          </cell>
          <cell r="D19">
            <v>170310</v>
          </cell>
        </row>
        <row r="20">
          <cell r="A20" t="str">
            <v>17013072</v>
          </cell>
          <cell r="B20" t="str">
            <v>2019级工程管理3班</v>
          </cell>
          <cell r="C20" t="str">
            <v>润园书院</v>
          </cell>
          <cell r="D20">
            <v>170110</v>
          </cell>
        </row>
        <row r="21">
          <cell r="A21" t="str">
            <v>17013099</v>
          </cell>
          <cell r="B21" t="str">
            <v>2018级税收1班</v>
          </cell>
          <cell r="C21" t="str">
            <v>泽园书院</v>
          </cell>
          <cell r="D21">
            <v>170220</v>
          </cell>
        </row>
        <row r="22">
          <cell r="A22" t="str">
            <v>17013140</v>
          </cell>
          <cell r="B22" t="str">
            <v>2018级审计2班</v>
          </cell>
          <cell r="C22" t="str">
            <v>沁园书院</v>
          </cell>
          <cell r="D22">
            <v>170407</v>
          </cell>
        </row>
        <row r="23">
          <cell r="A23" t="str">
            <v>17013232</v>
          </cell>
          <cell r="B23" t="str">
            <v>2017级国贸2班</v>
          </cell>
          <cell r="C23" t="str">
            <v>沁园书院</v>
          </cell>
          <cell r="D23">
            <v>170402</v>
          </cell>
        </row>
        <row r="24">
          <cell r="A24" t="str">
            <v>17013775</v>
          </cell>
          <cell r="B24" t="str">
            <v>2018级金融数学1班</v>
          </cell>
          <cell r="C24" t="str">
            <v>润园书院</v>
          </cell>
          <cell r="D24">
            <v>170117</v>
          </cell>
        </row>
        <row r="25">
          <cell r="A25" t="str">
            <v>17013982</v>
          </cell>
          <cell r="B25" t="str">
            <v>2019级法金1班</v>
          </cell>
          <cell r="C25" t="str">
            <v>泽园书院</v>
          </cell>
          <cell r="D25">
            <v>170217</v>
          </cell>
        </row>
        <row r="26">
          <cell r="A26" t="str">
            <v>17030007</v>
          </cell>
          <cell r="B26" t="str">
            <v>2018级法金1班</v>
          </cell>
          <cell r="C26" t="str">
            <v>NULL</v>
          </cell>
          <cell r="D26" t="str">
            <v>NULL</v>
          </cell>
        </row>
        <row r="27">
          <cell r="A27" t="str">
            <v>17030008</v>
          </cell>
          <cell r="B27" t="str">
            <v>2018级法金2班</v>
          </cell>
          <cell r="C27" t="str">
            <v>NULL</v>
          </cell>
          <cell r="D27" t="str">
            <v>NULL</v>
          </cell>
        </row>
        <row r="28">
          <cell r="A28" t="str">
            <v>180010913</v>
          </cell>
          <cell r="B28" t="str">
            <v>2018级审计8班</v>
          </cell>
          <cell r="D28" t="str">
            <v>NULL</v>
          </cell>
        </row>
        <row r="29">
          <cell r="A29" t="str">
            <v>181010228</v>
          </cell>
          <cell r="B29" t="str">
            <v>2018级审计1班</v>
          </cell>
          <cell r="C29" t="str">
            <v>润园书院</v>
          </cell>
          <cell r="D29">
            <v>180101</v>
          </cell>
        </row>
        <row r="30">
          <cell r="A30" t="str">
            <v>181010232</v>
          </cell>
          <cell r="B30" t="str">
            <v>2018级审计1班</v>
          </cell>
          <cell r="C30" t="str">
            <v>润园书院</v>
          </cell>
          <cell r="D30">
            <v>180101</v>
          </cell>
        </row>
        <row r="31">
          <cell r="A31" t="str">
            <v>181010246</v>
          </cell>
          <cell r="B31" t="str">
            <v>2018级审计1班</v>
          </cell>
          <cell r="C31" t="str">
            <v>润园书院</v>
          </cell>
          <cell r="D31">
            <v>180101</v>
          </cell>
        </row>
        <row r="32">
          <cell r="A32" t="str">
            <v>181010316</v>
          </cell>
          <cell r="B32" t="str">
            <v>2018级审计2班</v>
          </cell>
          <cell r="C32" t="str">
            <v>润园书院</v>
          </cell>
          <cell r="D32">
            <v>180102</v>
          </cell>
        </row>
        <row r="33">
          <cell r="A33" t="str">
            <v>181010317</v>
          </cell>
          <cell r="B33" t="str">
            <v>2018级审计2班</v>
          </cell>
          <cell r="C33" t="str">
            <v>润园书院</v>
          </cell>
          <cell r="D33">
            <v>180102</v>
          </cell>
        </row>
        <row r="34">
          <cell r="A34" t="str">
            <v>181020144</v>
          </cell>
          <cell r="B34" t="str">
            <v>2018级财管1班</v>
          </cell>
          <cell r="C34" t="str">
            <v>润园书院</v>
          </cell>
          <cell r="D34">
            <v>180103</v>
          </cell>
        </row>
        <row r="35">
          <cell r="A35" t="str">
            <v>181050411</v>
          </cell>
          <cell r="B35" t="str">
            <v>2018级金融2班</v>
          </cell>
          <cell r="C35" t="str">
            <v>润园书院</v>
          </cell>
          <cell r="D35">
            <v>180109</v>
          </cell>
        </row>
        <row r="36">
          <cell r="A36" t="str">
            <v>181051339</v>
          </cell>
          <cell r="B36" t="str">
            <v>2018级IAEP1班</v>
          </cell>
          <cell r="C36" t="str">
            <v>润园书院</v>
          </cell>
          <cell r="D36">
            <v>180110</v>
          </cell>
        </row>
        <row r="37">
          <cell r="A37" t="str">
            <v>181070209</v>
          </cell>
          <cell r="B37" t="str">
            <v>2018级法会2班</v>
          </cell>
          <cell r="C37" t="str">
            <v>润园书院</v>
          </cell>
          <cell r="D37">
            <v>180114</v>
          </cell>
        </row>
        <row r="38">
          <cell r="A38" t="str">
            <v>181070442</v>
          </cell>
          <cell r="B38" t="str">
            <v>2019级法金1班</v>
          </cell>
          <cell r="C38" t="str">
            <v>润园书院</v>
          </cell>
          <cell r="D38">
            <v>180116</v>
          </cell>
        </row>
        <row r="39">
          <cell r="A39" t="str">
            <v>181070613</v>
          </cell>
          <cell r="B39" t="str">
            <v>2018级法学1班</v>
          </cell>
          <cell r="C39" t="str">
            <v>润园书院</v>
          </cell>
          <cell r="D39">
            <v>180118</v>
          </cell>
        </row>
        <row r="40">
          <cell r="A40" t="str">
            <v>181070705</v>
          </cell>
          <cell r="B40" t="str">
            <v>2018级中澳2班</v>
          </cell>
          <cell r="C40" t="str">
            <v>润园书院</v>
          </cell>
          <cell r="D40">
            <v>180119</v>
          </cell>
        </row>
        <row r="41">
          <cell r="A41" t="str">
            <v>181080602</v>
          </cell>
          <cell r="B41" t="str">
            <v>2018级数学2班</v>
          </cell>
          <cell r="C41" t="str">
            <v>润园书院</v>
          </cell>
          <cell r="D41">
            <v>180121</v>
          </cell>
        </row>
        <row r="42">
          <cell r="A42" t="str">
            <v>181080610</v>
          </cell>
          <cell r="B42" t="str">
            <v>2018级数学2班</v>
          </cell>
          <cell r="C42" t="str">
            <v>润园书院</v>
          </cell>
          <cell r="D42">
            <v>180121</v>
          </cell>
        </row>
        <row r="43">
          <cell r="A43" t="str">
            <v>181080619</v>
          </cell>
          <cell r="B43" t="str">
            <v>2018级数学2班</v>
          </cell>
          <cell r="C43" t="str">
            <v>润园书院</v>
          </cell>
          <cell r="D43">
            <v>180121</v>
          </cell>
        </row>
        <row r="44">
          <cell r="A44" t="str">
            <v>181080621</v>
          </cell>
          <cell r="B44" t="str">
            <v>2018级数学2班</v>
          </cell>
          <cell r="C44" t="str">
            <v>润园书院</v>
          </cell>
          <cell r="D44">
            <v>180121</v>
          </cell>
        </row>
        <row r="45">
          <cell r="A45" t="str">
            <v>181090101</v>
          </cell>
          <cell r="B45" t="str">
            <v>2018级工程管理1班</v>
          </cell>
          <cell r="C45" t="str">
            <v>润园书院</v>
          </cell>
          <cell r="D45">
            <v>180123</v>
          </cell>
        </row>
        <row r="46">
          <cell r="A46" t="str">
            <v>181090104</v>
          </cell>
          <cell r="B46" t="str">
            <v>2018级国审1班</v>
          </cell>
          <cell r="C46" t="str">
            <v>润园书院</v>
          </cell>
          <cell r="D46">
            <v>180123</v>
          </cell>
        </row>
        <row r="47">
          <cell r="A47" t="str">
            <v>181090112</v>
          </cell>
          <cell r="B47" t="str">
            <v>2018级工程管理1班</v>
          </cell>
          <cell r="C47" t="str">
            <v>润园书院</v>
          </cell>
          <cell r="D47">
            <v>180123</v>
          </cell>
        </row>
        <row r="48">
          <cell r="A48" t="str">
            <v>181090113</v>
          </cell>
          <cell r="B48" t="str">
            <v>2018级工程管理1班</v>
          </cell>
          <cell r="C48" t="str">
            <v>润园书院</v>
          </cell>
          <cell r="D48">
            <v>180123</v>
          </cell>
        </row>
        <row r="49">
          <cell r="A49" t="str">
            <v>181090115</v>
          </cell>
          <cell r="B49" t="str">
            <v>2018级工程管理1班</v>
          </cell>
          <cell r="C49" t="str">
            <v>润园书院</v>
          </cell>
          <cell r="D49">
            <v>180123</v>
          </cell>
        </row>
        <row r="50">
          <cell r="A50" t="str">
            <v>181090226</v>
          </cell>
          <cell r="B50" t="str">
            <v>2018级工程管理2班</v>
          </cell>
          <cell r="C50" t="str">
            <v>润园书院</v>
          </cell>
          <cell r="D50">
            <v>180124</v>
          </cell>
        </row>
        <row r="51">
          <cell r="A51" t="str">
            <v>181090247</v>
          </cell>
          <cell r="B51" t="str">
            <v>2018级国审2班</v>
          </cell>
          <cell r="C51" t="str">
            <v>润园书院</v>
          </cell>
          <cell r="D51">
            <v>180124</v>
          </cell>
        </row>
        <row r="52">
          <cell r="A52" t="str">
            <v>181090325</v>
          </cell>
          <cell r="B52" t="str">
            <v>2018级国审1班</v>
          </cell>
          <cell r="C52" t="str">
            <v>润园书院</v>
          </cell>
          <cell r="D52">
            <v>180125</v>
          </cell>
        </row>
        <row r="53">
          <cell r="A53" t="str">
            <v>181090420</v>
          </cell>
          <cell r="B53" t="str">
            <v>2018级国审1班</v>
          </cell>
          <cell r="C53" t="str">
            <v>润园书院</v>
          </cell>
          <cell r="D53">
            <v>180126</v>
          </cell>
        </row>
        <row r="54">
          <cell r="A54" t="str">
            <v>181090424</v>
          </cell>
          <cell r="B54" t="str">
            <v>2018级工程造价1班</v>
          </cell>
          <cell r="C54" t="str">
            <v>润园书院</v>
          </cell>
          <cell r="D54">
            <v>180126</v>
          </cell>
        </row>
        <row r="55">
          <cell r="A55" t="str">
            <v>181090506</v>
          </cell>
          <cell r="B55" t="str">
            <v>2018级工程造价2班</v>
          </cell>
          <cell r="C55" t="str">
            <v>润园书院</v>
          </cell>
          <cell r="D55">
            <v>180127</v>
          </cell>
        </row>
        <row r="56">
          <cell r="A56" t="str">
            <v>181090519</v>
          </cell>
          <cell r="B56" t="str">
            <v>2018级工程造价2班</v>
          </cell>
          <cell r="C56" t="str">
            <v>润园书院</v>
          </cell>
          <cell r="D56">
            <v>180127</v>
          </cell>
        </row>
        <row r="57">
          <cell r="A57" t="str">
            <v>181090620</v>
          </cell>
          <cell r="B57" t="str">
            <v>2018级计算机1班</v>
          </cell>
          <cell r="C57" t="str">
            <v>润园书院</v>
          </cell>
          <cell r="D57">
            <v>180129</v>
          </cell>
        </row>
        <row r="58">
          <cell r="A58" t="str">
            <v>181090639</v>
          </cell>
          <cell r="B58" t="str">
            <v>2018级计算机1班</v>
          </cell>
          <cell r="C58" t="str">
            <v>润园书院</v>
          </cell>
          <cell r="D58">
            <v>180129</v>
          </cell>
        </row>
        <row r="59">
          <cell r="A59" t="str">
            <v>181090705</v>
          </cell>
          <cell r="B59" t="str">
            <v>2018级计算机2班</v>
          </cell>
          <cell r="C59" t="str">
            <v>润园书院</v>
          </cell>
          <cell r="D59">
            <v>180130</v>
          </cell>
        </row>
        <row r="60">
          <cell r="A60" t="str">
            <v>181090732</v>
          </cell>
          <cell r="B60" t="str">
            <v>2018级计算机2班</v>
          </cell>
          <cell r="C60" t="str">
            <v>润园书院</v>
          </cell>
          <cell r="D60">
            <v>180130</v>
          </cell>
        </row>
        <row r="61">
          <cell r="A61" t="str">
            <v>181090736</v>
          </cell>
          <cell r="B61" t="str">
            <v>2018级计算机2班</v>
          </cell>
          <cell r="C61" t="str">
            <v>润园书院</v>
          </cell>
          <cell r="D61">
            <v>180130</v>
          </cell>
        </row>
        <row r="62">
          <cell r="A62" t="str">
            <v>181090815</v>
          </cell>
          <cell r="B62" t="str">
            <v>2018级软件工程1班</v>
          </cell>
          <cell r="C62" t="str">
            <v>润园书院</v>
          </cell>
          <cell r="D62">
            <v>180131</v>
          </cell>
        </row>
        <row r="63">
          <cell r="A63" t="str">
            <v>181091005</v>
          </cell>
          <cell r="B63" t="str">
            <v>2018级数据科学班</v>
          </cell>
          <cell r="C63" t="str">
            <v>润园书院</v>
          </cell>
          <cell r="D63">
            <v>180128</v>
          </cell>
        </row>
        <row r="64">
          <cell r="A64" t="str">
            <v>182010542</v>
          </cell>
          <cell r="B64" t="str">
            <v>2018级审计4班</v>
          </cell>
          <cell r="C64" t="str">
            <v>泽园书院</v>
          </cell>
          <cell r="D64">
            <v>180231</v>
          </cell>
        </row>
        <row r="65">
          <cell r="A65" t="str">
            <v>182030308</v>
          </cell>
          <cell r="B65" t="str">
            <v>2018级工商3班</v>
          </cell>
          <cell r="C65" t="str">
            <v>泽园书院</v>
          </cell>
          <cell r="D65">
            <v>180220</v>
          </cell>
        </row>
        <row r="66">
          <cell r="A66" t="str">
            <v>182030310</v>
          </cell>
          <cell r="B66" t="str">
            <v>2018级工商3班</v>
          </cell>
          <cell r="C66" t="str">
            <v>泽园书院</v>
          </cell>
          <cell r="D66">
            <v>180220</v>
          </cell>
        </row>
        <row r="67">
          <cell r="A67" t="str">
            <v>182030403</v>
          </cell>
          <cell r="B67" t="str">
            <v>2018级人力1班</v>
          </cell>
          <cell r="C67" t="str">
            <v>泽园书院</v>
          </cell>
          <cell r="D67">
            <v>180221</v>
          </cell>
        </row>
        <row r="68">
          <cell r="A68" t="str">
            <v>182030418</v>
          </cell>
          <cell r="B68" t="str">
            <v>2019级国审4班</v>
          </cell>
          <cell r="C68" t="str">
            <v>泽园书院</v>
          </cell>
          <cell r="D68">
            <v>180221</v>
          </cell>
        </row>
        <row r="69">
          <cell r="A69" t="str">
            <v>182030625</v>
          </cell>
          <cell r="B69" t="str">
            <v>2018级CPA精英2班</v>
          </cell>
          <cell r="C69" t="str">
            <v>泽园书院</v>
          </cell>
          <cell r="D69">
            <v>180217</v>
          </cell>
        </row>
        <row r="70">
          <cell r="A70" t="str">
            <v>182030712</v>
          </cell>
          <cell r="B70" t="str">
            <v>2018级物流班</v>
          </cell>
          <cell r="C70" t="str">
            <v>泽园书院</v>
          </cell>
          <cell r="D70">
            <v>180223</v>
          </cell>
        </row>
        <row r="71">
          <cell r="A71" t="str">
            <v>182030714</v>
          </cell>
          <cell r="B71" t="str">
            <v>2018级国审4班</v>
          </cell>
          <cell r="C71" t="str">
            <v>泽园书院</v>
          </cell>
          <cell r="D71">
            <v>180223</v>
          </cell>
        </row>
        <row r="72">
          <cell r="A72" t="str">
            <v>182030744</v>
          </cell>
          <cell r="B72" t="str">
            <v>2018级信管1班</v>
          </cell>
          <cell r="C72" t="str">
            <v>泽园书院</v>
          </cell>
          <cell r="D72">
            <v>180223</v>
          </cell>
        </row>
        <row r="73">
          <cell r="A73" t="str">
            <v>182040114</v>
          </cell>
          <cell r="B73" t="str">
            <v>2018级PPE1班</v>
          </cell>
          <cell r="C73" t="str">
            <v>泽园书院</v>
          </cell>
          <cell r="D73">
            <v>180228</v>
          </cell>
        </row>
        <row r="74">
          <cell r="A74" t="str">
            <v>182040131</v>
          </cell>
          <cell r="B74" t="str">
            <v>2018级国审4班</v>
          </cell>
          <cell r="C74" t="str">
            <v>泽园书院</v>
          </cell>
          <cell r="D74">
            <v>180228</v>
          </cell>
        </row>
        <row r="75">
          <cell r="A75" t="str">
            <v>182040132</v>
          </cell>
          <cell r="B75" t="str">
            <v>2018级PPE1班</v>
          </cell>
          <cell r="C75" t="str">
            <v>泽园书院</v>
          </cell>
          <cell r="D75">
            <v>180228</v>
          </cell>
        </row>
        <row r="76">
          <cell r="A76" t="str">
            <v>182040136</v>
          </cell>
          <cell r="B76" t="str">
            <v>2018级PPE1班</v>
          </cell>
          <cell r="C76" t="str">
            <v>泽园书院</v>
          </cell>
          <cell r="D76">
            <v>180228</v>
          </cell>
        </row>
        <row r="77">
          <cell r="A77" t="str">
            <v>182040202</v>
          </cell>
          <cell r="B77" t="str">
            <v>2018级PPE2班</v>
          </cell>
          <cell r="C77" t="str">
            <v>泽园书院</v>
          </cell>
          <cell r="D77">
            <v>180229</v>
          </cell>
        </row>
        <row r="78">
          <cell r="A78" t="str">
            <v>182040208</v>
          </cell>
          <cell r="B78" t="str">
            <v>2018级PPE2班</v>
          </cell>
          <cell r="C78" t="str">
            <v>泽园书院</v>
          </cell>
          <cell r="D78">
            <v>180229</v>
          </cell>
        </row>
        <row r="79">
          <cell r="A79" t="str">
            <v>182040215</v>
          </cell>
          <cell r="B79" t="str">
            <v>2018级PPE2班</v>
          </cell>
          <cell r="C79" t="str">
            <v>泽园书院</v>
          </cell>
          <cell r="D79">
            <v>180229</v>
          </cell>
        </row>
        <row r="80">
          <cell r="A80" t="str">
            <v>182040305</v>
          </cell>
          <cell r="B80" t="str">
            <v>2018级会计（CMA）班</v>
          </cell>
          <cell r="C80" t="str">
            <v>泽园书院</v>
          </cell>
          <cell r="D80">
            <v>180226</v>
          </cell>
        </row>
        <row r="81">
          <cell r="A81" t="str">
            <v>182040311</v>
          </cell>
          <cell r="B81" t="str">
            <v>2018级国审2班</v>
          </cell>
          <cell r="C81" t="str">
            <v>泽园书院</v>
          </cell>
          <cell r="D81">
            <v>180226</v>
          </cell>
        </row>
        <row r="82">
          <cell r="A82" t="str">
            <v>182040609</v>
          </cell>
          <cell r="B82" t="str">
            <v>2018级行政2班</v>
          </cell>
          <cell r="C82" t="str">
            <v>泽园书院</v>
          </cell>
          <cell r="D82">
            <v>180225</v>
          </cell>
        </row>
        <row r="83">
          <cell r="A83" t="str">
            <v>182040628</v>
          </cell>
          <cell r="B83" t="str">
            <v>2018级行政2班</v>
          </cell>
          <cell r="C83" t="str">
            <v>泽园书院</v>
          </cell>
          <cell r="D83">
            <v>180225</v>
          </cell>
        </row>
        <row r="84">
          <cell r="A84" t="str">
            <v>182050127</v>
          </cell>
          <cell r="B84" t="str">
            <v>2018级保险1班</v>
          </cell>
          <cell r="C84" t="str">
            <v>泽园书院</v>
          </cell>
          <cell r="D84">
            <v>180209</v>
          </cell>
        </row>
        <row r="85">
          <cell r="A85" t="str">
            <v>182051206</v>
          </cell>
          <cell r="B85" t="str">
            <v>2018级金融工程3班</v>
          </cell>
          <cell r="C85" t="str">
            <v>泽园书院</v>
          </cell>
          <cell r="D85">
            <v>180206</v>
          </cell>
        </row>
        <row r="86">
          <cell r="A86" t="str">
            <v>182051640</v>
          </cell>
          <cell r="B86" t="str">
            <v>2018级信用1班</v>
          </cell>
          <cell r="C86" t="str">
            <v>泽园书院</v>
          </cell>
          <cell r="D86">
            <v>180211</v>
          </cell>
        </row>
        <row r="87">
          <cell r="A87" t="str">
            <v>182051706</v>
          </cell>
          <cell r="B87" t="str">
            <v>2018级信用2班</v>
          </cell>
          <cell r="C87" t="str">
            <v>泽园书院</v>
          </cell>
          <cell r="D87">
            <v>180212</v>
          </cell>
        </row>
        <row r="88">
          <cell r="A88" t="str">
            <v>182060112</v>
          </cell>
          <cell r="B88" t="str">
            <v>2018级CPA精英2班</v>
          </cell>
          <cell r="C88" t="str">
            <v>泽园书院</v>
          </cell>
          <cell r="D88">
            <v>180213</v>
          </cell>
        </row>
        <row r="89">
          <cell r="A89" t="str">
            <v>182060119</v>
          </cell>
          <cell r="B89" t="str">
            <v>2018级IAEP2班</v>
          </cell>
          <cell r="C89" t="str">
            <v>泽园书院</v>
          </cell>
          <cell r="D89">
            <v>180213</v>
          </cell>
        </row>
        <row r="90">
          <cell r="A90" t="str">
            <v>182061017</v>
          </cell>
          <cell r="B90" t="str">
            <v>2018级国审2班</v>
          </cell>
          <cell r="C90" t="str">
            <v>泽园书院</v>
          </cell>
          <cell r="D90">
            <v>180215</v>
          </cell>
        </row>
        <row r="91">
          <cell r="A91" t="str">
            <v>183010606</v>
          </cell>
          <cell r="B91" t="str">
            <v>2018级审计5班</v>
          </cell>
          <cell r="C91" t="str">
            <v>澄园书院</v>
          </cell>
          <cell r="D91">
            <v>180303</v>
          </cell>
        </row>
        <row r="92">
          <cell r="A92" t="str">
            <v>183010701</v>
          </cell>
          <cell r="B92" t="str">
            <v>2018级审计6班</v>
          </cell>
          <cell r="C92" t="str">
            <v>澄园书院</v>
          </cell>
          <cell r="D92">
            <v>180304</v>
          </cell>
        </row>
        <row r="93">
          <cell r="A93" t="str">
            <v>183010727</v>
          </cell>
          <cell r="B93" t="str">
            <v>2018级审计6班</v>
          </cell>
          <cell r="C93" t="str">
            <v>澄园书院</v>
          </cell>
          <cell r="D93">
            <v>180304</v>
          </cell>
        </row>
        <row r="94">
          <cell r="A94" t="str">
            <v>183010728</v>
          </cell>
          <cell r="B94" t="str">
            <v>2018级审计6班</v>
          </cell>
          <cell r="C94" t="str">
            <v>澄园书院</v>
          </cell>
          <cell r="D94">
            <v>180304</v>
          </cell>
        </row>
        <row r="95">
          <cell r="A95" t="str">
            <v>183010729</v>
          </cell>
          <cell r="B95" t="str">
            <v>2018级审计6班</v>
          </cell>
          <cell r="C95" t="str">
            <v>澄园书院</v>
          </cell>
          <cell r="D95">
            <v>180304</v>
          </cell>
        </row>
        <row r="96">
          <cell r="A96" t="str">
            <v>183010742</v>
          </cell>
          <cell r="B96" t="str">
            <v>2018级审计6班</v>
          </cell>
          <cell r="C96" t="str">
            <v>澄园书院</v>
          </cell>
          <cell r="D96">
            <v>180304</v>
          </cell>
        </row>
        <row r="97">
          <cell r="A97" t="str">
            <v>183021305</v>
          </cell>
          <cell r="B97" t="str">
            <v>2018级中澳1班</v>
          </cell>
          <cell r="C97" t="str">
            <v>澄园书院</v>
          </cell>
          <cell r="D97">
            <v>180309</v>
          </cell>
        </row>
        <row r="98">
          <cell r="A98" t="str">
            <v>183021308</v>
          </cell>
          <cell r="B98" t="str">
            <v>2018级中澳1班</v>
          </cell>
          <cell r="C98" t="str">
            <v>澄园书院</v>
          </cell>
          <cell r="D98">
            <v>180309</v>
          </cell>
        </row>
        <row r="99">
          <cell r="A99" t="str">
            <v>183021329</v>
          </cell>
          <cell r="B99" t="str">
            <v>2018级中澳1班</v>
          </cell>
          <cell r="C99" t="str">
            <v>澄园书院</v>
          </cell>
          <cell r="D99">
            <v>180309</v>
          </cell>
        </row>
        <row r="100">
          <cell r="A100" t="str">
            <v>183050708</v>
          </cell>
          <cell r="B100" t="str">
            <v>2019级金融5班</v>
          </cell>
          <cell r="C100" t="str">
            <v>澄园书院</v>
          </cell>
          <cell r="D100">
            <v>180305</v>
          </cell>
        </row>
        <row r="101">
          <cell r="A101" t="str">
            <v>183050716</v>
          </cell>
          <cell r="B101" t="str">
            <v>2018级审计9班</v>
          </cell>
          <cell r="C101" t="str">
            <v>澄园书院</v>
          </cell>
          <cell r="D101">
            <v>180305</v>
          </cell>
        </row>
        <row r="102">
          <cell r="A102" t="str">
            <v>183080323</v>
          </cell>
          <cell r="B102" t="str">
            <v>2018级经济统计1班</v>
          </cell>
          <cell r="C102" t="str">
            <v>澄园书院</v>
          </cell>
          <cell r="D102">
            <v>180301</v>
          </cell>
        </row>
        <row r="103">
          <cell r="A103" t="str">
            <v>183080515</v>
          </cell>
          <cell r="B103" t="str">
            <v>2018级国审4班</v>
          </cell>
          <cell r="C103" t="str">
            <v>澄园书院</v>
          </cell>
          <cell r="D103">
            <v>180310</v>
          </cell>
        </row>
        <row r="104">
          <cell r="A104" t="str">
            <v>183080538</v>
          </cell>
          <cell r="B104" t="str">
            <v>2018级数学1班</v>
          </cell>
          <cell r="C104" t="str">
            <v>澄园书院</v>
          </cell>
          <cell r="D104">
            <v>180310</v>
          </cell>
        </row>
        <row r="105">
          <cell r="A105" t="str">
            <v>184010924</v>
          </cell>
          <cell r="B105" t="str">
            <v>2018级审计8班</v>
          </cell>
          <cell r="C105" t="str">
            <v>沁园书院</v>
          </cell>
          <cell r="D105">
            <v>180418</v>
          </cell>
        </row>
        <row r="106">
          <cell r="A106" t="str">
            <v>184020437</v>
          </cell>
          <cell r="B106" t="str">
            <v>2018级国审4班</v>
          </cell>
          <cell r="C106" t="str">
            <v>沁园书院</v>
          </cell>
          <cell r="D106">
            <v>180401</v>
          </cell>
        </row>
        <row r="107">
          <cell r="A107" t="str">
            <v>184021137</v>
          </cell>
          <cell r="B107" t="str">
            <v>2018级会计5班</v>
          </cell>
          <cell r="C107" t="str">
            <v>沁园书院</v>
          </cell>
          <cell r="D107">
            <v>180402</v>
          </cell>
        </row>
        <row r="108">
          <cell r="A108" t="str">
            <v>184021202</v>
          </cell>
          <cell r="B108" t="str">
            <v>2018级会计6班</v>
          </cell>
          <cell r="C108" t="str">
            <v>沁园书院</v>
          </cell>
          <cell r="D108">
            <v>180403</v>
          </cell>
        </row>
        <row r="109">
          <cell r="A109" t="str">
            <v>184050912</v>
          </cell>
          <cell r="B109" t="str">
            <v>2018级金融7班</v>
          </cell>
          <cell r="C109" t="str">
            <v>沁园书院</v>
          </cell>
          <cell r="D109">
            <v>180405</v>
          </cell>
        </row>
        <row r="110">
          <cell r="A110" t="str">
            <v>184060511</v>
          </cell>
          <cell r="B110" t="str">
            <v>2018级国贸2班</v>
          </cell>
          <cell r="C110" t="str">
            <v>沁园书院</v>
          </cell>
          <cell r="D110">
            <v>180408</v>
          </cell>
        </row>
        <row r="111">
          <cell r="A111" t="str">
            <v>184100150</v>
          </cell>
          <cell r="B111" t="str">
            <v>2018级汉语国教班</v>
          </cell>
          <cell r="C111" t="str">
            <v>沁园书院</v>
          </cell>
          <cell r="D111">
            <v>180415</v>
          </cell>
        </row>
        <row r="112">
          <cell r="A112" t="str">
            <v>184110125</v>
          </cell>
          <cell r="B112" t="str">
            <v>2018级英语1班</v>
          </cell>
          <cell r="C112" t="str">
            <v>沁园书院</v>
          </cell>
          <cell r="D112">
            <v>180413</v>
          </cell>
        </row>
        <row r="113">
          <cell r="A113" t="str">
            <v>184110216</v>
          </cell>
          <cell r="B113" t="str">
            <v>2018级英语1班</v>
          </cell>
          <cell r="C113" t="str">
            <v>沁园书院</v>
          </cell>
          <cell r="D113">
            <v>180414</v>
          </cell>
        </row>
        <row r="114">
          <cell r="A114" t="str">
            <v>193021103</v>
          </cell>
          <cell r="B114" t="str">
            <v>2019级中澳1班</v>
          </cell>
          <cell r="C114" t="str">
            <v>澄园书院</v>
          </cell>
          <cell r="D114">
            <v>190303</v>
          </cell>
        </row>
        <row r="115">
          <cell r="A115" t="str">
            <v>193021113</v>
          </cell>
          <cell r="B115" t="str">
            <v>2019级中澳1班</v>
          </cell>
          <cell r="C115" t="str">
            <v>澄园书院</v>
          </cell>
          <cell r="D115">
            <v>190303</v>
          </cell>
        </row>
        <row r="116">
          <cell r="A116" t="str">
            <v>193021122</v>
          </cell>
          <cell r="B116" t="str">
            <v>2019级中澳1班</v>
          </cell>
          <cell r="C116" t="str">
            <v>澄园书院</v>
          </cell>
          <cell r="D116">
            <v>190303</v>
          </cell>
        </row>
        <row r="117">
          <cell r="A117" t="str">
            <v>193021123</v>
          </cell>
          <cell r="B117" t="str">
            <v>2019级中澳1班</v>
          </cell>
          <cell r="C117" t="str">
            <v>澄园书院</v>
          </cell>
          <cell r="D117">
            <v>190303</v>
          </cell>
        </row>
        <row r="118">
          <cell r="A118" t="str">
            <v>193021143</v>
          </cell>
          <cell r="B118" t="str">
            <v>2019级中澳1班</v>
          </cell>
          <cell r="C118" t="str">
            <v>澄园书院</v>
          </cell>
          <cell r="D118">
            <v>190303</v>
          </cell>
        </row>
        <row r="119">
          <cell r="A119" t="str">
            <v>201091506</v>
          </cell>
          <cell r="B119" t="str">
            <v>2020级计算机（二学位）班</v>
          </cell>
          <cell r="C119" t="str">
            <v>润园书院</v>
          </cell>
          <cell r="D119">
            <v>200128</v>
          </cell>
        </row>
        <row r="120">
          <cell r="A120" t="str">
            <v>202061416</v>
          </cell>
          <cell r="B120" t="str">
            <v>2020级经济学（专转本）班</v>
          </cell>
          <cell r="C120" t="str">
            <v>泽园书院</v>
          </cell>
          <cell r="D120">
            <v>200226</v>
          </cell>
        </row>
        <row r="121">
          <cell r="A121" t="str">
            <v>202061420</v>
          </cell>
          <cell r="B121" t="str">
            <v>2020级经济学（专转本）班</v>
          </cell>
          <cell r="C121" t="str">
            <v>泽园书院</v>
          </cell>
          <cell r="D121">
            <v>200226</v>
          </cell>
        </row>
        <row r="122">
          <cell r="A122" t="str">
            <v>202061421</v>
          </cell>
          <cell r="B122" t="str">
            <v>2020级经济学（专转本）班</v>
          </cell>
          <cell r="C122" t="str">
            <v>泽园书院</v>
          </cell>
          <cell r="D122">
            <v>200226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06943-1DD1-45EC-BAAA-7B8C16FDA03F}">
  <dimension ref="A1:O146"/>
  <sheetViews>
    <sheetView tabSelected="1" workbookViewId="0">
      <selection activeCell="J2" sqref="J2:J146"/>
    </sheetView>
  </sheetViews>
  <sheetFormatPr defaultRowHeight="14.25" x14ac:dyDescent="0.2"/>
  <cols>
    <col min="1" max="1" width="10.5" bestFit="1" customWidth="1"/>
    <col min="3" max="3" width="50.25" bestFit="1" customWidth="1"/>
    <col min="4" max="4" width="11.375" bestFit="1" customWidth="1"/>
    <col min="5" max="5" width="43.75" bestFit="1" customWidth="1"/>
    <col min="6" max="6" width="11.375" bestFit="1" customWidth="1"/>
    <col min="7" max="7" width="19.25" bestFit="1" customWidth="1"/>
    <col min="8" max="8" width="13" bestFit="1" customWidth="1"/>
    <col min="9" max="9" width="11" bestFit="1" customWidth="1"/>
    <col min="11" max="11" width="10.5" bestFit="1" customWidth="1"/>
    <col min="12" max="12" width="25.75" bestFit="1" customWidth="1"/>
    <col min="15" max="15" width="13" bestFit="1" customWidth="1"/>
  </cols>
  <sheetData>
    <row r="1" spans="1:1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">
      <c r="A2" s="2" t="s">
        <v>15</v>
      </c>
      <c r="B2" s="2" t="s">
        <v>16</v>
      </c>
      <c r="C2" s="2" t="s">
        <v>17</v>
      </c>
      <c r="D2" s="2" t="s">
        <v>18</v>
      </c>
      <c r="E2" s="3" t="s">
        <v>19</v>
      </c>
      <c r="F2" s="3" t="s">
        <v>20</v>
      </c>
      <c r="G2" s="2" t="s">
        <v>21</v>
      </c>
      <c r="H2" s="2" t="s">
        <v>20</v>
      </c>
      <c r="I2" s="2" t="s">
        <v>22</v>
      </c>
      <c r="J2" s="2">
        <v>2</v>
      </c>
      <c r="K2" s="2">
        <v>202120222</v>
      </c>
      <c r="L2" s="2" t="str">
        <f>VLOOKUP(学院组织!A2,[1]Sheet7!A$1:D$122,2,0)</f>
        <v>2018级法金2班</v>
      </c>
      <c r="M2" s="2" t="str">
        <f>VLOOKUP(学院组织!A2,[1]Sheet7!A$1:D$122,3,0)</f>
        <v>润园书院</v>
      </c>
      <c r="N2" s="2">
        <f>VLOOKUP(学院组织!A2,[1]Sheet7!A$1:D$122,4,0)</f>
        <v>160121</v>
      </c>
      <c r="O2" s="4" t="s">
        <v>23</v>
      </c>
    </row>
    <row r="3" spans="1:15" x14ac:dyDescent="0.2">
      <c r="A3" s="2" t="s">
        <v>24</v>
      </c>
      <c r="B3" s="2" t="s">
        <v>25</v>
      </c>
      <c r="C3" s="2" t="s">
        <v>26</v>
      </c>
      <c r="D3" s="2" t="s">
        <v>27</v>
      </c>
      <c r="E3" s="3" t="s">
        <v>19</v>
      </c>
      <c r="F3" s="3" t="s">
        <v>20</v>
      </c>
      <c r="G3" s="2" t="s">
        <v>21</v>
      </c>
      <c r="H3" s="2" t="s">
        <v>20</v>
      </c>
      <c r="I3" s="2" t="s">
        <v>22</v>
      </c>
      <c r="J3" s="2">
        <v>2</v>
      </c>
      <c r="K3" s="2">
        <v>202120222</v>
      </c>
      <c r="L3" s="2" t="str">
        <f>VLOOKUP(学院组织!A3,[1]Sheet7!A$1:D$122,2,0)</f>
        <v>2018级法学1班</v>
      </c>
      <c r="M3" s="2" t="str">
        <f>VLOOKUP(学院组织!A3,[1]Sheet7!A$1:D$122,3,0)</f>
        <v>润园书院</v>
      </c>
      <c r="N3" s="2">
        <f>VLOOKUP(学院组织!A3,[1]Sheet7!A$1:D$122,4,0)</f>
        <v>180118</v>
      </c>
      <c r="O3" s="4" t="s">
        <v>23</v>
      </c>
    </row>
    <row r="4" spans="1:15" x14ac:dyDescent="0.2">
      <c r="A4" s="2" t="s">
        <v>15</v>
      </c>
      <c r="B4" s="2" t="s">
        <v>28</v>
      </c>
      <c r="C4" s="2" t="s">
        <v>29</v>
      </c>
      <c r="D4" s="2" t="s">
        <v>30</v>
      </c>
      <c r="E4" s="3" t="s">
        <v>31</v>
      </c>
      <c r="F4" s="3" t="s">
        <v>20</v>
      </c>
      <c r="G4" s="2" t="s">
        <v>21</v>
      </c>
      <c r="H4" s="2" t="s">
        <v>20</v>
      </c>
      <c r="I4" s="2" t="s">
        <v>22</v>
      </c>
      <c r="J4" s="2">
        <v>2</v>
      </c>
      <c r="K4" s="2">
        <v>202120222</v>
      </c>
      <c r="L4" s="2" t="str">
        <f>VLOOKUP(学院组织!A4,[1]Sheet7!A$1:D$122,2,0)</f>
        <v>2018级法金2班</v>
      </c>
      <c r="M4" s="2" t="str">
        <f>VLOOKUP(学院组织!A4,[1]Sheet7!A$1:D$122,3,0)</f>
        <v>润园书院</v>
      </c>
      <c r="N4" s="2">
        <f>VLOOKUP(学院组织!A4,[1]Sheet7!A$1:D$122,4,0)</f>
        <v>160121</v>
      </c>
      <c r="O4" s="4" t="s">
        <v>23</v>
      </c>
    </row>
    <row r="5" spans="1:15" x14ac:dyDescent="0.2">
      <c r="A5" s="2" t="s">
        <v>32</v>
      </c>
      <c r="B5" s="2" t="s">
        <v>33</v>
      </c>
      <c r="C5" s="2" t="s">
        <v>34</v>
      </c>
      <c r="D5" s="2" t="s">
        <v>35</v>
      </c>
      <c r="E5" s="3" t="s">
        <v>31</v>
      </c>
      <c r="F5" s="3" t="s">
        <v>20</v>
      </c>
      <c r="G5" s="2" t="s">
        <v>36</v>
      </c>
      <c r="H5" s="2" t="s">
        <v>20</v>
      </c>
      <c r="I5" s="2" t="s">
        <v>37</v>
      </c>
      <c r="J5" s="2">
        <v>2</v>
      </c>
      <c r="K5" s="2">
        <v>202120222</v>
      </c>
      <c r="L5" s="2" t="str">
        <f>VLOOKUP(学院组织!A5,[1]Sheet7!A$1:D$122,2,0)</f>
        <v>2018级工程管理2班</v>
      </c>
      <c r="M5" s="2" t="str">
        <f>VLOOKUP(学院组织!A5,[1]Sheet7!A$1:D$122,3,0)</f>
        <v>润园书院</v>
      </c>
      <c r="N5" s="2">
        <f>VLOOKUP(学院组织!A5,[1]Sheet7!A$1:D$122,4,0)</f>
        <v>180124</v>
      </c>
      <c r="O5" s="4" t="s">
        <v>23</v>
      </c>
    </row>
    <row r="6" spans="1:15" x14ac:dyDescent="0.2">
      <c r="A6" s="2" t="s">
        <v>38</v>
      </c>
      <c r="B6" s="2" t="s">
        <v>39</v>
      </c>
      <c r="C6" s="2" t="s">
        <v>40</v>
      </c>
      <c r="D6" s="2" t="s">
        <v>41</v>
      </c>
      <c r="E6" s="3" t="s">
        <v>31</v>
      </c>
      <c r="F6" s="3" t="s">
        <v>20</v>
      </c>
      <c r="G6" s="2" t="s">
        <v>36</v>
      </c>
      <c r="H6" s="2" t="s">
        <v>20</v>
      </c>
      <c r="I6" s="2" t="s">
        <v>22</v>
      </c>
      <c r="J6" s="2">
        <v>2</v>
      </c>
      <c r="K6" s="2">
        <v>202120222</v>
      </c>
      <c r="L6" s="2" t="str">
        <f>VLOOKUP(学院组织!A6,[1]Sheet7!A$1:D$122,2,0)</f>
        <v>2019级工程管理3班</v>
      </c>
      <c r="M6" s="2" t="str">
        <f>VLOOKUP(学院组织!A6,[1]Sheet7!A$1:D$122,3,0)</f>
        <v>润园书院</v>
      </c>
      <c r="N6" s="2">
        <f>VLOOKUP(学院组织!A6,[1]Sheet7!A$1:D$122,4,0)</f>
        <v>170110</v>
      </c>
      <c r="O6" s="4" t="s">
        <v>23</v>
      </c>
    </row>
    <row r="7" spans="1:15" x14ac:dyDescent="0.2">
      <c r="A7" s="2" t="s">
        <v>42</v>
      </c>
      <c r="B7" s="2" t="s">
        <v>43</v>
      </c>
      <c r="C7" s="2" t="s">
        <v>44</v>
      </c>
      <c r="D7" s="2" t="s">
        <v>45</v>
      </c>
      <c r="E7" s="3" t="s">
        <v>31</v>
      </c>
      <c r="F7" s="3" t="s">
        <v>20</v>
      </c>
      <c r="G7" s="2" t="s">
        <v>46</v>
      </c>
      <c r="H7" s="2" t="s">
        <v>20</v>
      </c>
      <c r="I7" s="2" t="s">
        <v>22</v>
      </c>
      <c r="J7" s="2">
        <v>2</v>
      </c>
      <c r="K7" s="2">
        <v>202120222</v>
      </c>
      <c r="L7" s="2" t="str">
        <f>VLOOKUP(学院组织!A7,[1]Sheet7!A$1:D$122,2,0)</f>
        <v>2018级行政2班</v>
      </c>
      <c r="M7" s="2" t="str">
        <f>VLOOKUP(学院组织!A7,[1]Sheet7!A$1:D$122,3,0)</f>
        <v>泽园书院</v>
      </c>
      <c r="N7" s="2">
        <f>VLOOKUP(学院组织!A7,[1]Sheet7!A$1:D$122,4,0)</f>
        <v>180225</v>
      </c>
      <c r="O7" s="4" t="s">
        <v>23</v>
      </c>
    </row>
    <row r="8" spans="1:15" x14ac:dyDescent="0.2">
      <c r="A8" s="2" t="s">
        <v>47</v>
      </c>
      <c r="B8" s="2" t="s">
        <v>48</v>
      </c>
      <c r="C8" s="2" t="s">
        <v>49</v>
      </c>
      <c r="D8" s="2" t="s">
        <v>50</v>
      </c>
      <c r="E8" s="3" t="s">
        <v>31</v>
      </c>
      <c r="F8" s="3" t="s">
        <v>20</v>
      </c>
      <c r="G8" s="2" t="s">
        <v>46</v>
      </c>
      <c r="H8" s="2" t="s">
        <v>20</v>
      </c>
      <c r="I8" s="2" t="s">
        <v>22</v>
      </c>
      <c r="J8" s="2">
        <v>2</v>
      </c>
      <c r="K8" s="2">
        <v>202120222</v>
      </c>
      <c r="L8" s="2" t="str">
        <f>VLOOKUP(学院组织!A8,[1]Sheet7!A$1:D$122,2,0)</f>
        <v>2018级PPE2班</v>
      </c>
      <c r="M8" s="2" t="str">
        <f>VLOOKUP(学院组织!A8,[1]Sheet7!A$1:D$122,3,0)</f>
        <v>泽园书院</v>
      </c>
      <c r="N8" s="2">
        <f>VLOOKUP(学院组织!A8,[1]Sheet7!A$1:D$122,4,0)</f>
        <v>180229</v>
      </c>
      <c r="O8" s="4" t="s">
        <v>23</v>
      </c>
    </row>
    <row r="9" spans="1:15" x14ac:dyDescent="0.2">
      <c r="A9" s="2" t="s">
        <v>51</v>
      </c>
      <c r="B9" s="2" t="s">
        <v>48</v>
      </c>
      <c r="C9" s="2" t="s">
        <v>49</v>
      </c>
      <c r="D9" s="2" t="s">
        <v>50</v>
      </c>
      <c r="E9" s="3" t="s">
        <v>31</v>
      </c>
      <c r="F9" s="3" t="s">
        <v>20</v>
      </c>
      <c r="G9" s="2" t="s">
        <v>46</v>
      </c>
      <c r="H9" s="2" t="s">
        <v>20</v>
      </c>
      <c r="I9" s="2" t="s">
        <v>22</v>
      </c>
      <c r="J9" s="2">
        <v>2</v>
      </c>
      <c r="K9" s="2">
        <v>202120222</v>
      </c>
      <c r="L9" s="2" t="str">
        <f>VLOOKUP(学院组织!A9,[1]Sheet7!A$1:D$122,2,0)</f>
        <v>2018级PPE1班</v>
      </c>
      <c r="M9" s="2" t="str">
        <f>VLOOKUP(学院组织!A9,[1]Sheet7!A$1:D$122,3,0)</f>
        <v>泽园书院</v>
      </c>
      <c r="N9" s="2">
        <f>VLOOKUP(学院组织!A9,[1]Sheet7!A$1:D$122,4,0)</f>
        <v>180228</v>
      </c>
      <c r="O9" s="4" t="s">
        <v>23</v>
      </c>
    </row>
    <row r="10" spans="1:15" x14ac:dyDescent="0.2">
      <c r="A10" s="2" t="s">
        <v>52</v>
      </c>
      <c r="B10" s="2" t="s">
        <v>48</v>
      </c>
      <c r="C10" s="2" t="s">
        <v>49</v>
      </c>
      <c r="D10" s="2" t="s">
        <v>50</v>
      </c>
      <c r="E10" s="3" t="s">
        <v>31</v>
      </c>
      <c r="F10" s="3" t="s">
        <v>20</v>
      </c>
      <c r="G10" s="2" t="s">
        <v>46</v>
      </c>
      <c r="H10" s="2" t="s">
        <v>20</v>
      </c>
      <c r="I10" s="2" t="s">
        <v>22</v>
      </c>
      <c r="J10" s="2">
        <v>2</v>
      </c>
      <c r="K10" s="2">
        <v>202120222</v>
      </c>
      <c r="L10" s="2" t="str">
        <f>VLOOKUP(学院组织!A10,[1]Sheet7!A$1:D$122,2,0)</f>
        <v>2018级PPE2班</v>
      </c>
      <c r="M10" s="2" t="str">
        <f>VLOOKUP(学院组织!A10,[1]Sheet7!A$1:D$122,3,0)</f>
        <v>泽园书院</v>
      </c>
      <c r="N10" s="2">
        <f>VLOOKUP(学院组织!A10,[1]Sheet7!A$1:D$122,4,0)</f>
        <v>180229</v>
      </c>
      <c r="O10" s="4" t="s">
        <v>23</v>
      </c>
    </row>
    <row r="11" spans="1:15" x14ac:dyDescent="0.2">
      <c r="A11" s="2" t="s">
        <v>53</v>
      </c>
      <c r="B11" s="2" t="s">
        <v>54</v>
      </c>
      <c r="C11" s="2" t="s">
        <v>55</v>
      </c>
      <c r="D11" s="2" t="s">
        <v>56</v>
      </c>
      <c r="E11" s="3" t="s">
        <v>31</v>
      </c>
      <c r="F11" s="3" t="s">
        <v>20</v>
      </c>
      <c r="G11" s="2" t="s">
        <v>57</v>
      </c>
      <c r="H11" s="2" t="s">
        <v>20</v>
      </c>
      <c r="I11" s="2" t="s">
        <v>37</v>
      </c>
      <c r="J11" s="2">
        <v>3</v>
      </c>
      <c r="K11" s="2">
        <v>202120222</v>
      </c>
      <c r="L11" s="2" t="str">
        <f>VLOOKUP(学院组织!A11,[1]Sheet7!A$1:D$122,2,0)</f>
        <v>2019级中澳1班</v>
      </c>
      <c r="M11" s="2" t="str">
        <f>VLOOKUP(学院组织!A11,[1]Sheet7!A$1:D$122,3,0)</f>
        <v>澄园书院</v>
      </c>
      <c r="N11" s="2">
        <f>VLOOKUP(学院组织!A11,[1]Sheet7!A$1:D$122,4,0)</f>
        <v>190303</v>
      </c>
      <c r="O11" s="4" t="s">
        <v>23</v>
      </c>
    </row>
    <row r="12" spans="1:15" x14ac:dyDescent="0.2">
      <c r="A12" s="2" t="s">
        <v>58</v>
      </c>
      <c r="B12" s="2" t="s">
        <v>54</v>
      </c>
      <c r="C12" s="2" t="s">
        <v>55</v>
      </c>
      <c r="D12" s="2" t="s">
        <v>56</v>
      </c>
      <c r="E12" s="3" t="s">
        <v>31</v>
      </c>
      <c r="F12" s="3" t="s">
        <v>20</v>
      </c>
      <c r="G12" s="2" t="s">
        <v>57</v>
      </c>
      <c r="H12" s="2" t="s">
        <v>20</v>
      </c>
      <c r="I12" s="2" t="s">
        <v>37</v>
      </c>
      <c r="J12" s="2">
        <v>3</v>
      </c>
      <c r="K12" s="2">
        <v>202120222</v>
      </c>
      <c r="L12" s="2" t="str">
        <f>VLOOKUP(学院组织!A12,[1]Sheet7!A$1:D$122,2,0)</f>
        <v>2018级中澳1班</v>
      </c>
      <c r="M12" s="2" t="str">
        <f>VLOOKUP(学院组织!A12,[1]Sheet7!A$1:D$122,3,0)</f>
        <v>澄园书院</v>
      </c>
      <c r="N12" s="2">
        <f>VLOOKUP(学院组织!A12,[1]Sheet7!A$1:D$122,4,0)</f>
        <v>180309</v>
      </c>
      <c r="O12" s="4" t="s">
        <v>23</v>
      </c>
    </row>
    <row r="13" spans="1:15" x14ac:dyDescent="0.2">
      <c r="A13" s="2" t="s">
        <v>59</v>
      </c>
      <c r="B13" s="2" t="s">
        <v>54</v>
      </c>
      <c r="C13" s="2" t="s">
        <v>55</v>
      </c>
      <c r="D13" s="2" t="s">
        <v>56</v>
      </c>
      <c r="E13" s="3" t="s">
        <v>31</v>
      </c>
      <c r="F13" s="3" t="s">
        <v>20</v>
      </c>
      <c r="G13" s="2" t="s">
        <v>57</v>
      </c>
      <c r="H13" s="2" t="s">
        <v>20</v>
      </c>
      <c r="I13" s="2" t="s">
        <v>37</v>
      </c>
      <c r="J13" s="2">
        <v>3</v>
      </c>
      <c r="K13" s="2">
        <v>202120222</v>
      </c>
      <c r="L13" s="2" t="str">
        <f>VLOOKUP(学院组织!A13,[1]Sheet7!A$1:D$122,2,0)</f>
        <v>2019级中澳1班</v>
      </c>
      <c r="M13" s="2" t="str">
        <f>VLOOKUP(学院组织!A13,[1]Sheet7!A$1:D$122,3,0)</f>
        <v>澄园书院</v>
      </c>
      <c r="N13" s="2">
        <f>VLOOKUP(学院组织!A13,[1]Sheet7!A$1:D$122,4,0)</f>
        <v>190303</v>
      </c>
      <c r="O13" s="4" t="s">
        <v>23</v>
      </c>
    </row>
    <row r="14" spans="1:15" x14ac:dyDescent="0.2">
      <c r="A14" s="2" t="s">
        <v>60</v>
      </c>
      <c r="B14" s="2" t="s">
        <v>54</v>
      </c>
      <c r="C14" s="2" t="s">
        <v>55</v>
      </c>
      <c r="D14" s="2" t="s">
        <v>56</v>
      </c>
      <c r="E14" s="3" t="s">
        <v>31</v>
      </c>
      <c r="F14" s="3" t="s">
        <v>20</v>
      </c>
      <c r="G14" s="2" t="s">
        <v>57</v>
      </c>
      <c r="H14" s="2" t="s">
        <v>20</v>
      </c>
      <c r="I14" s="2" t="s">
        <v>37</v>
      </c>
      <c r="J14" s="2">
        <v>3</v>
      </c>
      <c r="K14" s="2">
        <v>202120222</v>
      </c>
      <c r="L14" s="2" t="str">
        <f>VLOOKUP(学院组织!A14,[1]Sheet7!A$1:D$122,2,0)</f>
        <v>2018级中澳1班</v>
      </c>
      <c r="M14" s="2" t="str">
        <f>VLOOKUP(学院组织!A14,[1]Sheet7!A$1:D$122,3,0)</f>
        <v>澄园书院</v>
      </c>
      <c r="N14" s="2">
        <f>VLOOKUP(学院组织!A14,[1]Sheet7!A$1:D$122,4,0)</f>
        <v>180309</v>
      </c>
      <c r="O14" s="4" t="s">
        <v>23</v>
      </c>
    </row>
    <row r="15" spans="1:15" x14ac:dyDescent="0.2">
      <c r="A15" s="2" t="s">
        <v>61</v>
      </c>
      <c r="B15" s="2" t="s">
        <v>54</v>
      </c>
      <c r="C15" s="2" t="s">
        <v>55</v>
      </c>
      <c r="D15" s="2" t="s">
        <v>56</v>
      </c>
      <c r="E15" s="3" t="s">
        <v>31</v>
      </c>
      <c r="F15" s="3" t="s">
        <v>20</v>
      </c>
      <c r="G15" s="2" t="s">
        <v>57</v>
      </c>
      <c r="H15" s="2" t="s">
        <v>20</v>
      </c>
      <c r="I15" s="2" t="s">
        <v>37</v>
      </c>
      <c r="J15" s="2">
        <v>3</v>
      </c>
      <c r="K15" s="2">
        <v>202120222</v>
      </c>
      <c r="L15" s="2" t="str">
        <f>VLOOKUP(学院组织!A15,[1]Sheet7!A$1:D$122,2,0)</f>
        <v>2019级中澳1班</v>
      </c>
      <c r="M15" s="2" t="str">
        <f>VLOOKUP(学院组织!A15,[1]Sheet7!A$1:D$122,3,0)</f>
        <v>澄园书院</v>
      </c>
      <c r="N15" s="2">
        <f>VLOOKUP(学院组织!A15,[1]Sheet7!A$1:D$122,4,0)</f>
        <v>190303</v>
      </c>
      <c r="O15" s="4" t="s">
        <v>23</v>
      </c>
    </row>
    <row r="16" spans="1:15" x14ac:dyDescent="0.2">
      <c r="A16" s="2" t="s">
        <v>62</v>
      </c>
      <c r="B16" s="2" t="s">
        <v>54</v>
      </c>
      <c r="C16" s="2" t="s">
        <v>55</v>
      </c>
      <c r="D16" s="2" t="s">
        <v>56</v>
      </c>
      <c r="E16" s="3" t="s">
        <v>31</v>
      </c>
      <c r="F16" s="3" t="s">
        <v>20</v>
      </c>
      <c r="G16" s="2" t="s">
        <v>57</v>
      </c>
      <c r="H16" s="2" t="s">
        <v>20</v>
      </c>
      <c r="I16" s="2" t="s">
        <v>37</v>
      </c>
      <c r="J16" s="2">
        <v>3</v>
      </c>
      <c r="K16" s="2">
        <v>202120222</v>
      </c>
      <c r="L16" s="2" t="str">
        <f>VLOOKUP(学院组织!A16,[1]Sheet7!A$1:D$122,2,0)</f>
        <v>2019级中澳1班</v>
      </c>
      <c r="M16" s="2" t="str">
        <f>VLOOKUP(学院组织!A16,[1]Sheet7!A$1:D$122,3,0)</f>
        <v>澄园书院</v>
      </c>
      <c r="N16" s="2">
        <f>VLOOKUP(学院组织!A16,[1]Sheet7!A$1:D$122,4,0)</f>
        <v>190303</v>
      </c>
      <c r="O16" s="4" t="s">
        <v>23</v>
      </c>
    </row>
    <row r="17" spans="1:15" x14ac:dyDescent="0.2">
      <c r="A17" s="2" t="s">
        <v>63</v>
      </c>
      <c r="B17" s="2" t="s">
        <v>54</v>
      </c>
      <c r="C17" s="2" t="s">
        <v>55</v>
      </c>
      <c r="D17" s="2" t="s">
        <v>56</v>
      </c>
      <c r="E17" s="3" t="s">
        <v>31</v>
      </c>
      <c r="F17" s="3" t="s">
        <v>20</v>
      </c>
      <c r="G17" s="2" t="s">
        <v>57</v>
      </c>
      <c r="H17" s="2" t="s">
        <v>20</v>
      </c>
      <c r="I17" s="2" t="s">
        <v>37</v>
      </c>
      <c r="J17" s="2">
        <v>3</v>
      </c>
      <c r="K17" s="2">
        <v>202120222</v>
      </c>
      <c r="L17" s="2" t="str">
        <f>VLOOKUP(学院组织!A17,[1]Sheet7!A$1:D$122,2,0)</f>
        <v>2018级中澳2班</v>
      </c>
      <c r="M17" s="2" t="str">
        <f>VLOOKUP(学院组织!A17,[1]Sheet7!A$1:D$122,3,0)</f>
        <v>润园书院</v>
      </c>
      <c r="N17" s="2">
        <f>VLOOKUP(学院组织!A17,[1]Sheet7!A$1:D$122,4,0)</f>
        <v>180119</v>
      </c>
      <c r="O17" s="4" t="s">
        <v>23</v>
      </c>
    </row>
    <row r="18" spans="1:15" x14ac:dyDescent="0.2">
      <c r="A18" s="2" t="s">
        <v>64</v>
      </c>
      <c r="B18" s="2" t="s">
        <v>54</v>
      </c>
      <c r="C18" s="2" t="s">
        <v>55</v>
      </c>
      <c r="D18" s="2" t="s">
        <v>56</v>
      </c>
      <c r="E18" s="3" t="s">
        <v>31</v>
      </c>
      <c r="F18" s="3" t="s">
        <v>20</v>
      </c>
      <c r="G18" s="2" t="s">
        <v>57</v>
      </c>
      <c r="H18" s="2" t="s">
        <v>20</v>
      </c>
      <c r="I18" s="2" t="s">
        <v>37</v>
      </c>
      <c r="J18" s="2">
        <v>3</v>
      </c>
      <c r="K18" s="2">
        <v>202120222</v>
      </c>
      <c r="L18" s="2" t="str">
        <f>VLOOKUP(学院组织!A18,[1]Sheet7!A$1:D$122,2,0)</f>
        <v>2018级中澳1班</v>
      </c>
      <c r="M18" s="2" t="str">
        <f>VLOOKUP(学院组织!A18,[1]Sheet7!A$1:D$122,3,0)</f>
        <v>澄园书院</v>
      </c>
      <c r="N18" s="2">
        <f>VLOOKUP(学院组织!A18,[1]Sheet7!A$1:D$122,4,0)</f>
        <v>170310</v>
      </c>
      <c r="O18" s="4" t="s">
        <v>23</v>
      </c>
    </row>
    <row r="19" spans="1:15" x14ac:dyDescent="0.2">
      <c r="A19" s="2" t="s">
        <v>65</v>
      </c>
      <c r="B19" s="2" t="s">
        <v>54</v>
      </c>
      <c r="C19" s="2" t="s">
        <v>55</v>
      </c>
      <c r="D19" s="2" t="s">
        <v>56</v>
      </c>
      <c r="E19" s="3" t="s">
        <v>31</v>
      </c>
      <c r="F19" s="3" t="s">
        <v>20</v>
      </c>
      <c r="G19" s="2" t="s">
        <v>57</v>
      </c>
      <c r="H19" s="2" t="s">
        <v>20</v>
      </c>
      <c r="I19" s="2" t="s">
        <v>37</v>
      </c>
      <c r="J19" s="2">
        <v>3</v>
      </c>
      <c r="K19" s="2">
        <v>202120222</v>
      </c>
      <c r="L19" s="2" t="str">
        <f>VLOOKUP(学院组织!A19,[1]Sheet7!A$1:D$122,2,0)</f>
        <v>2019级中澳1班</v>
      </c>
      <c r="M19" s="2" t="str">
        <f>VLOOKUP(学院组织!A19,[1]Sheet7!A$1:D$122,3,0)</f>
        <v>澄园书院</v>
      </c>
      <c r="N19" s="2">
        <f>VLOOKUP(学院组织!A19,[1]Sheet7!A$1:D$122,4,0)</f>
        <v>190303</v>
      </c>
      <c r="O19" s="4" t="s">
        <v>23</v>
      </c>
    </row>
    <row r="20" spans="1:15" x14ac:dyDescent="0.2">
      <c r="A20" s="2" t="s">
        <v>66</v>
      </c>
      <c r="B20" s="2" t="s">
        <v>67</v>
      </c>
      <c r="C20" s="2" t="s">
        <v>68</v>
      </c>
      <c r="D20" s="2" t="s">
        <v>69</v>
      </c>
      <c r="E20" s="3" t="s">
        <v>31</v>
      </c>
      <c r="F20" s="3" t="s">
        <v>20</v>
      </c>
      <c r="G20" s="2" t="s">
        <v>57</v>
      </c>
      <c r="H20" s="2" t="s">
        <v>20</v>
      </c>
      <c r="I20" s="2" t="s">
        <v>22</v>
      </c>
      <c r="J20" s="2">
        <v>2</v>
      </c>
      <c r="K20" s="2">
        <v>202120222</v>
      </c>
      <c r="L20" s="2" t="str">
        <f>VLOOKUP(学院组织!A20,[1]Sheet7!A$1:D$122,2,0)</f>
        <v>2018级财管1班</v>
      </c>
      <c r="M20" s="2" t="str">
        <f>VLOOKUP(学院组织!A20,[1]Sheet7!A$1:D$122,3,0)</f>
        <v>润园书院</v>
      </c>
      <c r="N20" s="2">
        <f>VLOOKUP(学院组织!A20,[1]Sheet7!A$1:D$122,4,0)</f>
        <v>180103</v>
      </c>
      <c r="O20" s="4" t="s">
        <v>23</v>
      </c>
    </row>
    <row r="21" spans="1:15" x14ac:dyDescent="0.2">
      <c r="A21" s="2" t="s">
        <v>70</v>
      </c>
      <c r="B21" s="2" t="s">
        <v>71</v>
      </c>
      <c r="C21" s="2" t="s">
        <v>68</v>
      </c>
      <c r="D21" s="2" t="s">
        <v>69</v>
      </c>
      <c r="E21" s="3" t="s">
        <v>31</v>
      </c>
      <c r="F21" s="3" t="s">
        <v>20</v>
      </c>
      <c r="G21" s="2" t="s">
        <v>57</v>
      </c>
      <c r="H21" s="2" t="s">
        <v>20</v>
      </c>
      <c r="I21" s="2" t="s">
        <v>37</v>
      </c>
      <c r="J21" s="2">
        <v>3</v>
      </c>
      <c r="K21" s="2">
        <v>202120222</v>
      </c>
      <c r="L21" s="2" t="str">
        <f>VLOOKUP(学院组织!A21,[1]Sheet7!A$1:D$122,2,0)</f>
        <v>2018级会计6班</v>
      </c>
      <c r="M21" s="2" t="str">
        <f>VLOOKUP(学院组织!A21,[1]Sheet7!A$1:D$122,3,0)</f>
        <v>沁园书院</v>
      </c>
      <c r="N21" s="2">
        <f>VLOOKUP(学院组织!A21,[1]Sheet7!A$1:D$122,4,0)</f>
        <v>180403</v>
      </c>
      <c r="O21" s="4" t="s">
        <v>23</v>
      </c>
    </row>
    <row r="22" spans="1:15" x14ac:dyDescent="0.2">
      <c r="A22" s="2" t="s">
        <v>72</v>
      </c>
      <c r="B22" s="2" t="s">
        <v>71</v>
      </c>
      <c r="C22" s="2" t="s">
        <v>68</v>
      </c>
      <c r="D22" s="2" t="s">
        <v>69</v>
      </c>
      <c r="E22" s="3" t="s">
        <v>31</v>
      </c>
      <c r="F22" s="3" t="s">
        <v>20</v>
      </c>
      <c r="G22" s="2" t="s">
        <v>57</v>
      </c>
      <c r="H22" s="2" t="s">
        <v>20</v>
      </c>
      <c r="I22" s="2" t="s">
        <v>37</v>
      </c>
      <c r="J22" s="2">
        <v>3</v>
      </c>
      <c r="K22" s="2">
        <v>202120222</v>
      </c>
      <c r="L22" s="2" t="str">
        <f>VLOOKUP(学院组织!A22,[1]Sheet7!A$1:D$122,2,0)</f>
        <v>2018级审计2班</v>
      </c>
      <c r="M22" s="2" t="str">
        <f>VLOOKUP(学院组织!A22,[1]Sheet7!A$1:D$122,3,0)</f>
        <v>润园书院</v>
      </c>
      <c r="N22" s="2">
        <f>VLOOKUP(学院组织!A22,[1]Sheet7!A$1:D$122,4,0)</f>
        <v>180102</v>
      </c>
      <c r="O22" s="4" t="s">
        <v>23</v>
      </c>
    </row>
    <row r="23" spans="1:15" x14ac:dyDescent="0.2">
      <c r="A23" s="2" t="s">
        <v>73</v>
      </c>
      <c r="B23" s="2" t="s">
        <v>71</v>
      </c>
      <c r="C23" s="2" t="s">
        <v>68</v>
      </c>
      <c r="D23" s="2" t="s">
        <v>69</v>
      </c>
      <c r="E23" s="3" t="s">
        <v>31</v>
      </c>
      <c r="F23" s="3" t="s">
        <v>20</v>
      </c>
      <c r="G23" s="2" t="s">
        <v>57</v>
      </c>
      <c r="H23" s="2" t="s">
        <v>20</v>
      </c>
      <c r="I23" s="2" t="s">
        <v>37</v>
      </c>
      <c r="J23" s="2">
        <v>3</v>
      </c>
      <c r="K23" s="2">
        <v>202120222</v>
      </c>
      <c r="L23" s="2" t="str">
        <f>VLOOKUP(学院组织!A23,[1]Sheet7!A$1:D$122,2,0)</f>
        <v>2018级审计2班</v>
      </c>
      <c r="M23" s="2" t="str">
        <f>VLOOKUP(学院组织!A23,[1]Sheet7!A$1:D$122,3,0)</f>
        <v>沁园书院</v>
      </c>
      <c r="N23" s="2">
        <f>VLOOKUP(学院组织!A23,[1]Sheet7!A$1:D$122,4,0)</f>
        <v>170407</v>
      </c>
      <c r="O23" s="4" t="s">
        <v>23</v>
      </c>
    </row>
    <row r="24" spans="1:15" x14ac:dyDescent="0.2">
      <c r="A24" s="2" t="s">
        <v>74</v>
      </c>
      <c r="B24" s="2" t="s">
        <v>71</v>
      </c>
      <c r="C24" s="2" t="s">
        <v>68</v>
      </c>
      <c r="D24" s="2" t="s">
        <v>69</v>
      </c>
      <c r="E24" s="3" t="s">
        <v>31</v>
      </c>
      <c r="F24" s="3" t="s">
        <v>20</v>
      </c>
      <c r="G24" s="2" t="s">
        <v>57</v>
      </c>
      <c r="H24" s="2" t="s">
        <v>20</v>
      </c>
      <c r="I24" s="2" t="s">
        <v>37</v>
      </c>
      <c r="J24" s="2">
        <v>3</v>
      </c>
      <c r="K24" s="2">
        <v>202120222</v>
      </c>
      <c r="L24" s="2" t="str">
        <f>VLOOKUP(学院组织!A24,[1]Sheet7!A$1:D$122,2,0)</f>
        <v>2018级审计1班</v>
      </c>
      <c r="M24" s="2" t="str">
        <f>VLOOKUP(学院组织!A24,[1]Sheet7!A$1:D$122,3,0)</f>
        <v>润园书院</v>
      </c>
      <c r="N24" s="2">
        <f>VLOOKUP(学院组织!A24,[1]Sheet7!A$1:D$122,4,0)</f>
        <v>180101</v>
      </c>
      <c r="O24" s="4" t="s">
        <v>23</v>
      </c>
    </row>
    <row r="25" spans="1:15" x14ac:dyDescent="0.2">
      <c r="A25" s="2" t="s">
        <v>75</v>
      </c>
      <c r="B25" s="2" t="s">
        <v>71</v>
      </c>
      <c r="C25" s="2" t="s">
        <v>68</v>
      </c>
      <c r="D25" s="2" t="s">
        <v>69</v>
      </c>
      <c r="E25" s="3" t="s">
        <v>31</v>
      </c>
      <c r="F25" s="3" t="s">
        <v>20</v>
      </c>
      <c r="G25" s="2" t="s">
        <v>57</v>
      </c>
      <c r="H25" s="2" t="s">
        <v>20</v>
      </c>
      <c r="I25" s="2" t="s">
        <v>37</v>
      </c>
      <c r="J25" s="2">
        <v>3</v>
      </c>
      <c r="K25" s="2">
        <v>202120222</v>
      </c>
      <c r="L25" s="2" t="str">
        <f>VLOOKUP(学院组织!A25,[1]Sheet7!A$1:D$122,2,0)</f>
        <v>2018级审计2班</v>
      </c>
      <c r="M25" s="2" t="str">
        <f>VLOOKUP(学院组织!A25,[1]Sheet7!A$1:D$122,3,0)</f>
        <v>润园书院</v>
      </c>
      <c r="N25" s="2">
        <f>VLOOKUP(学院组织!A25,[1]Sheet7!A$1:D$122,4,0)</f>
        <v>180102</v>
      </c>
      <c r="O25" s="4" t="s">
        <v>23</v>
      </c>
    </row>
    <row r="26" spans="1:15" x14ac:dyDescent="0.2">
      <c r="A26" s="2" t="s">
        <v>76</v>
      </c>
      <c r="B26" s="2" t="s">
        <v>71</v>
      </c>
      <c r="C26" s="2" t="s">
        <v>68</v>
      </c>
      <c r="D26" s="2" t="s">
        <v>69</v>
      </c>
      <c r="E26" s="3" t="s">
        <v>31</v>
      </c>
      <c r="F26" s="3" t="s">
        <v>20</v>
      </c>
      <c r="G26" s="2" t="s">
        <v>57</v>
      </c>
      <c r="H26" s="2" t="s">
        <v>20</v>
      </c>
      <c r="I26" s="2" t="s">
        <v>37</v>
      </c>
      <c r="J26" s="2">
        <v>3</v>
      </c>
      <c r="K26" s="2">
        <v>202120222</v>
      </c>
      <c r="L26" s="2" t="str">
        <f>VLOOKUP(学院组织!A26,[1]Sheet7!A$1:D$122,2,0)</f>
        <v>2018级审计1班</v>
      </c>
      <c r="M26" s="2" t="str">
        <f>VLOOKUP(学院组织!A26,[1]Sheet7!A$1:D$122,3,0)</f>
        <v>润园书院</v>
      </c>
      <c r="N26" s="2">
        <f>VLOOKUP(学院组织!A26,[1]Sheet7!A$1:D$122,4,0)</f>
        <v>180101</v>
      </c>
      <c r="O26" s="4" t="s">
        <v>23</v>
      </c>
    </row>
    <row r="27" spans="1:15" x14ac:dyDescent="0.2">
      <c r="A27" s="2" t="s">
        <v>77</v>
      </c>
      <c r="B27" s="2" t="s">
        <v>71</v>
      </c>
      <c r="C27" s="2" t="s">
        <v>68</v>
      </c>
      <c r="D27" s="2" t="s">
        <v>69</v>
      </c>
      <c r="E27" s="3" t="s">
        <v>31</v>
      </c>
      <c r="F27" s="3" t="s">
        <v>20</v>
      </c>
      <c r="G27" s="2" t="s">
        <v>57</v>
      </c>
      <c r="H27" s="2" t="s">
        <v>20</v>
      </c>
      <c r="I27" s="2" t="s">
        <v>22</v>
      </c>
      <c r="J27" s="2">
        <v>3</v>
      </c>
      <c r="K27" s="2">
        <v>202120222</v>
      </c>
      <c r="L27" s="2" t="str">
        <f>VLOOKUP(学院组织!A27,[1]Sheet7!A$1:D$122,2,0)</f>
        <v>2018级财管1班</v>
      </c>
      <c r="M27" s="2" t="str">
        <f>VLOOKUP(学院组织!A27,[1]Sheet7!A$1:D$122,3,0)</f>
        <v>澄园书院</v>
      </c>
      <c r="N27" s="2">
        <f>VLOOKUP(学院组织!A27,[1]Sheet7!A$1:D$122,4,0)</f>
        <v>170303</v>
      </c>
      <c r="O27" s="4" t="s">
        <v>23</v>
      </c>
    </row>
    <row r="28" spans="1:15" x14ac:dyDescent="0.2">
      <c r="A28" s="2" t="s">
        <v>78</v>
      </c>
      <c r="B28" s="2" t="s">
        <v>71</v>
      </c>
      <c r="C28" s="2" t="s">
        <v>68</v>
      </c>
      <c r="D28" s="2" t="s">
        <v>69</v>
      </c>
      <c r="E28" s="3" t="s">
        <v>31</v>
      </c>
      <c r="F28" s="3" t="s">
        <v>20</v>
      </c>
      <c r="G28" s="2" t="s">
        <v>57</v>
      </c>
      <c r="H28" s="2" t="s">
        <v>20</v>
      </c>
      <c r="I28" s="2" t="s">
        <v>37</v>
      </c>
      <c r="J28" s="2">
        <v>3</v>
      </c>
      <c r="K28" s="2">
        <v>202120222</v>
      </c>
      <c r="L28" s="2" t="str">
        <f>VLOOKUP(学院组织!A28,[1]Sheet7!A$1:D$122,2,0)</f>
        <v>2018级审计2班</v>
      </c>
      <c r="M28" s="2" t="str">
        <f>VLOOKUP(学院组织!A28,[1]Sheet7!A$1:D$122,3,0)</f>
        <v>沁园书院</v>
      </c>
      <c r="N28" s="2">
        <f>VLOOKUP(学院组织!A28,[1]Sheet7!A$1:D$122,4,0)</f>
        <v>170407</v>
      </c>
      <c r="O28" s="4" t="s">
        <v>23</v>
      </c>
    </row>
    <row r="29" spans="1:15" x14ac:dyDescent="0.2">
      <c r="A29" s="2" t="s">
        <v>79</v>
      </c>
      <c r="B29" s="2" t="s">
        <v>71</v>
      </c>
      <c r="C29" s="2" t="s">
        <v>68</v>
      </c>
      <c r="D29" s="2" t="s">
        <v>69</v>
      </c>
      <c r="E29" s="3" t="s">
        <v>31</v>
      </c>
      <c r="F29" s="3" t="s">
        <v>20</v>
      </c>
      <c r="G29" s="2" t="s">
        <v>57</v>
      </c>
      <c r="H29" s="2" t="s">
        <v>20</v>
      </c>
      <c r="I29" s="2" t="s">
        <v>37</v>
      </c>
      <c r="J29" s="2">
        <v>3</v>
      </c>
      <c r="K29" s="2">
        <v>202120222</v>
      </c>
      <c r="L29" s="2" t="str">
        <f>VLOOKUP(学院组织!A29,[1]Sheet7!A$1:D$122,2,0)</f>
        <v>2018级审计6班</v>
      </c>
      <c r="M29" s="2" t="str">
        <f>VLOOKUP(学院组织!A29,[1]Sheet7!A$1:D$122,3,0)</f>
        <v>澄园书院</v>
      </c>
      <c r="N29" s="2">
        <f>VLOOKUP(学院组织!A29,[1]Sheet7!A$1:D$122,4,0)</f>
        <v>180304</v>
      </c>
      <c r="O29" s="4" t="s">
        <v>23</v>
      </c>
    </row>
    <row r="30" spans="1:15" x14ac:dyDescent="0.2">
      <c r="A30" s="2" t="s">
        <v>80</v>
      </c>
      <c r="B30" s="2" t="s">
        <v>71</v>
      </c>
      <c r="C30" s="2" t="s">
        <v>68</v>
      </c>
      <c r="D30" s="2" t="s">
        <v>69</v>
      </c>
      <c r="E30" s="3" t="s">
        <v>31</v>
      </c>
      <c r="F30" s="3" t="s">
        <v>20</v>
      </c>
      <c r="G30" s="2" t="s">
        <v>57</v>
      </c>
      <c r="H30" s="2" t="s">
        <v>20</v>
      </c>
      <c r="I30" s="2" t="s">
        <v>37</v>
      </c>
      <c r="J30" s="2">
        <v>3</v>
      </c>
      <c r="K30" s="2">
        <v>202120222</v>
      </c>
      <c r="L30" s="2" t="str">
        <f>VLOOKUP(学院组织!A30,[1]Sheet7!A$1:D$122,2,0)</f>
        <v>2018级审计5班</v>
      </c>
      <c r="M30" s="2" t="str">
        <f>VLOOKUP(学院组织!A30,[1]Sheet7!A$1:D$122,3,0)</f>
        <v>澄园书院</v>
      </c>
      <c r="N30" s="2">
        <f>VLOOKUP(学院组织!A30,[1]Sheet7!A$1:D$122,4,0)</f>
        <v>180303</v>
      </c>
      <c r="O30" s="4" t="s">
        <v>23</v>
      </c>
    </row>
    <row r="31" spans="1:15" x14ac:dyDescent="0.2">
      <c r="A31" s="2" t="s">
        <v>81</v>
      </c>
      <c r="B31" s="2" t="s">
        <v>82</v>
      </c>
      <c r="C31" s="2" t="s">
        <v>83</v>
      </c>
      <c r="D31" s="2" t="s">
        <v>84</v>
      </c>
      <c r="E31" s="3" t="s">
        <v>31</v>
      </c>
      <c r="F31" s="3" t="s">
        <v>20</v>
      </c>
      <c r="G31" s="2" t="s">
        <v>57</v>
      </c>
      <c r="H31" s="2" t="s">
        <v>20</v>
      </c>
      <c r="I31" s="2" t="s">
        <v>37</v>
      </c>
      <c r="J31" s="2">
        <v>4</v>
      </c>
      <c r="K31" s="2">
        <v>202120222</v>
      </c>
      <c r="L31" s="2" t="str">
        <f>VLOOKUP(学院组织!A31,[1]Sheet7!A$1:D$122,2,0)</f>
        <v>2018级中澳1班</v>
      </c>
      <c r="M31" s="2" t="str">
        <f>VLOOKUP(学院组织!A31,[1]Sheet7!A$1:D$122,3,0)</f>
        <v>澄园书院</v>
      </c>
      <c r="N31" s="2">
        <f>VLOOKUP(学院组织!A31,[1]Sheet7!A$1:D$122,4,0)</f>
        <v>180309</v>
      </c>
      <c r="O31" s="4" t="s">
        <v>23</v>
      </c>
    </row>
    <row r="32" spans="1:15" x14ac:dyDescent="0.2">
      <c r="A32" s="2" t="s">
        <v>81</v>
      </c>
      <c r="B32" s="2" t="s">
        <v>85</v>
      </c>
      <c r="C32" s="2" t="s">
        <v>86</v>
      </c>
      <c r="D32" s="2" t="s">
        <v>87</v>
      </c>
      <c r="E32" s="3" t="s">
        <v>31</v>
      </c>
      <c r="F32" s="3" t="s">
        <v>20</v>
      </c>
      <c r="G32" s="2" t="s">
        <v>57</v>
      </c>
      <c r="H32" s="2" t="s">
        <v>20</v>
      </c>
      <c r="I32" s="2" t="s">
        <v>37</v>
      </c>
      <c r="J32" s="2">
        <v>3</v>
      </c>
      <c r="K32" s="2">
        <v>202120222</v>
      </c>
      <c r="L32" s="2" t="str">
        <f>VLOOKUP(学院组织!A32,[1]Sheet7!A$1:D$122,2,0)</f>
        <v>2018级中澳1班</v>
      </c>
      <c r="M32" s="2" t="str">
        <f>VLOOKUP(学院组织!A32,[1]Sheet7!A$1:D$122,3,0)</f>
        <v>澄园书院</v>
      </c>
      <c r="N32" s="2">
        <f>VLOOKUP(学院组织!A32,[1]Sheet7!A$1:D$122,4,0)</f>
        <v>180309</v>
      </c>
      <c r="O32" s="4" t="s">
        <v>23</v>
      </c>
    </row>
    <row r="33" spans="1:15" x14ac:dyDescent="0.2">
      <c r="A33" s="2" t="s">
        <v>88</v>
      </c>
      <c r="B33" s="2" t="s">
        <v>89</v>
      </c>
      <c r="C33" s="2" t="s">
        <v>90</v>
      </c>
      <c r="D33" s="2" t="s">
        <v>91</v>
      </c>
      <c r="E33" s="3" t="s">
        <v>31</v>
      </c>
      <c r="F33" s="3" t="s">
        <v>20</v>
      </c>
      <c r="G33" s="2" t="s">
        <v>92</v>
      </c>
      <c r="H33" s="2" t="s">
        <v>20</v>
      </c>
      <c r="I33" s="2" t="s">
        <v>37</v>
      </c>
      <c r="J33" s="2">
        <v>2</v>
      </c>
      <c r="K33" s="2">
        <v>202120222</v>
      </c>
      <c r="L33" s="2" t="str">
        <f>VLOOKUP(学院组织!A33,[1]Sheet7!A$1:D$122,2,0)</f>
        <v>2019级金融5班</v>
      </c>
      <c r="M33" s="2" t="str">
        <f>VLOOKUP(学院组织!A33,[1]Sheet7!A$1:D$122,3,0)</f>
        <v>澄园书院</v>
      </c>
      <c r="N33" s="2">
        <f>VLOOKUP(学院组织!A33,[1]Sheet7!A$1:D$122,4,0)</f>
        <v>180305</v>
      </c>
      <c r="O33" s="4" t="s">
        <v>23</v>
      </c>
    </row>
    <row r="34" spans="1:15" x14ac:dyDescent="0.2">
      <c r="A34" s="2" t="s">
        <v>93</v>
      </c>
      <c r="B34" s="2" t="s">
        <v>94</v>
      </c>
      <c r="C34" s="2" t="s">
        <v>95</v>
      </c>
      <c r="D34" s="2" t="s">
        <v>96</v>
      </c>
      <c r="E34" s="3" t="s">
        <v>31</v>
      </c>
      <c r="F34" s="3" t="s">
        <v>20</v>
      </c>
      <c r="G34" s="2" t="s">
        <v>92</v>
      </c>
      <c r="H34" s="2" t="s">
        <v>20</v>
      </c>
      <c r="I34" s="2" t="s">
        <v>37</v>
      </c>
      <c r="J34" s="2">
        <v>3</v>
      </c>
      <c r="K34" s="2">
        <v>202120222</v>
      </c>
      <c r="L34" s="2" t="str">
        <f>VLOOKUP(学院组织!A34,[1]Sheet7!A$1:D$122,2,0)</f>
        <v>2018级金融2班</v>
      </c>
      <c r="M34" s="2" t="str">
        <f>VLOOKUP(学院组织!A34,[1]Sheet7!A$1:D$122,3,0)</f>
        <v>润园书院</v>
      </c>
      <c r="N34" s="2">
        <f>VLOOKUP(学院组织!A34,[1]Sheet7!A$1:D$122,4,0)</f>
        <v>180109</v>
      </c>
      <c r="O34" s="4" t="s">
        <v>23</v>
      </c>
    </row>
    <row r="35" spans="1:15" x14ac:dyDescent="0.2">
      <c r="A35" s="2" t="s">
        <v>97</v>
      </c>
      <c r="B35" s="2" t="s">
        <v>98</v>
      </c>
      <c r="C35" s="2" t="s">
        <v>99</v>
      </c>
      <c r="D35" s="2" t="s">
        <v>100</v>
      </c>
      <c r="E35" s="3" t="s">
        <v>31</v>
      </c>
      <c r="F35" s="3" t="s">
        <v>20</v>
      </c>
      <c r="G35" s="2" t="s">
        <v>92</v>
      </c>
      <c r="H35" s="2" t="s">
        <v>20</v>
      </c>
      <c r="I35" s="2" t="s">
        <v>22</v>
      </c>
      <c r="J35" s="2">
        <v>2</v>
      </c>
      <c r="K35" s="2">
        <v>202120222</v>
      </c>
      <c r="L35" s="2" t="str">
        <f>VLOOKUP(学院组织!A35,[1]Sheet7!A$1:D$122,2,0)</f>
        <v>2018级保险1班</v>
      </c>
      <c r="M35" s="2" t="str">
        <f>VLOOKUP(学院组织!A35,[1]Sheet7!A$1:D$122,3,0)</f>
        <v>泽园书院</v>
      </c>
      <c r="N35" s="2">
        <f>VLOOKUP(学院组织!A35,[1]Sheet7!A$1:D$122,4,0)</f>
        <v>180209</v>
      </c>
      <c r="O35" s="4" t="s">
        <v>23</v>
      </c>
    </row>
    <row r="36" spans="1:15" x14ac:dyDescent="0.2">
      <c r="A36" s="2" t="s">
        <v>101</v>
      </c>
      <c r="B36" s="2" t="s">
        <v>102</v>
      </c>
      <c r="C36" s="2" t="s">
        <v>103</v>
      </c>
      <c r="D36" s="2" t="s">
        <v>104</v>
      </c>
      <c r="E36" s="3" t="s">
        <v>31</v>
      </c>
      <c r="F36" s="3" t="s">
        <v>20</v>
      </c>
      <c r="G36" s="2" t="s">
        <v>92</v>
      </c>
      <c r="H36" s="2" t="s">
        <v>20</v>
      </c>
      <c r="I36" s="2" t="s">
        <v>37</v>
      </c>
      <c r="J36" s="2">
        <v>3</v>
      </c>
      <c r="K36" s="2">
        <v>202120222</v>
      </c>
      <c r="L36" s="2" t="str">
        <f>VLOOKUP(学院组织!A36,[1]Sheet7!A$1:D$122,2,0)</f>
        <v>2017级金融3班</v>
      </c>
      <c r="M36" s="2" t="str">
        <f>VLOOKUP(学院组织!A36,[1]Sheet7!A$1:D$122,3,0)</f>
        <v>沁园书院</v>
      </c>
      <c r="N36" s="2">
        <f>VLOOKUP(学院组织!A36,[1]Sheet7!A$1:D$122,4,0)</f>
        <v>160413</v>
      </c>
      <c r="O36" s="4" t="s">
        <v>23</v>
      </c>
    </row>
    <row r="37" spans="1:15" x14ac:dyDescent="0.2">
      <c r="A37" s="2" t="s">
        <v>93</v>
      </c>
      <c r="B37" s="2" t="s">
        <v>102</v>
      </c>
      <c r="C37" s="2" t="s">
        <v>103</v>
      </c>
      <c r="D37" s="2" t="s">
        <v>104</v>
      </c>
      <c r="E37" s="3" t="s">
        <v>31</v>
      </c>
      <c r="F37" s="3" t="s">
        <v>20</v>
      </c>
      <c r="G37" s="2" t="s">
        <v>92</v>
      </c>
      <c r="H37" s="2" t="s">
        <v>20</v>
      </c>
      <c r="I37" s="2" t="s">
        <v>37</v>
      </c>
      <c r="J37" s="2">
        <v>3</v>
      </c>
      <c r="K37" s="2">
        <v>202120222</v>
      </c>
      <c r="L37" s="2" t="str">
        <f>VLOOKUP(学院组织!A37,[1]Sheet7!A$1:D$122,2,0)</f>
        <v>2018级金融2班</v>
      </c>
      <c r="M37" s="2" t="str">
        <f>VLOOKUP(学院组织!A37,[1]Sheet7!A$1:D$122,3,0)</f>
        <v>润园书院</v>
      </c>
      <c r="N37" s="2">
        <f>VLOOKUP(学院组织!A37,[1]Sheet7!A$1:D$122,4,0)</f>
        <v>180109</v>
      </c>
      <c r="O37" s="4" t="s">
        <v>23</v>
      </c>
    </row>
    <row r="38" spans="1:15" x14ac:dyDescent="0.2">
      <c r="A38" s="2" t="s">
        <v>105</v>
      </c>
      <c r="B38" s="2" t="s">
        <v>106</v>
      </c>
      <c r="C38" s="2" t="s">
        <v>107</v>
      </c>
      <c r="D38" s="2" t="s">
        <v>108</v>
      </c>
      <c r="E38" s="3" t="s">
        <v>31</v>
      </c>
      <c r="F38" s="3" t="s">
        <v>20</v>
      </c>
      <c r="G38" s="2" t="s">
        <v>92</v>
      </c>
      <c r="H38" s="2" t="s">
        <v>20</v>
      </c>
      <c r="I38" s="2" t="s">
        <v>22</v>
      </c>
      <c r="J38" s="2">
        <v>2</v>
      </c>
      <c r="K38" s="2">
        <v>202120222</v>
      </c>
      <c r="L38" s="2" t="str">
        <f>VLOOKUP(学院组织!A38,[1]Sheet7!A$1:D$122,2,0)</f>
        <v>2018级金融7班</v>
      </c>
      <c r="M38" s="2" t="str">
        <f>VLOOKUP(学院组织!A38,[1]Sheet7!A$1:D$122,3,0)</f>
        <v>沁园书院</v>
      </c>
      <c r="N38" s="2">
        <f>VLOOKUP(学院组织!A38,[1]Sheet7!A$1:D$122,4,0)</f>
        <v>180405</v>
      </c>
      <c r="O38" s="4" t="s">
        <v>23</v>
      </c>
    </row>
    <row r="39" spans="1:15" x14ac:dyDescent="0.2">
      <c r="A39" s="2" t="s">
        <v>109</v>
      </c>
      <c r="B39" s="2" t="s">
        <v>106</v>
      </c>
      <c r="C39" s="2" t="s">
        <v>107</v>
      </c>
      <c r="D39" s="2" t="s">
        <v>108</v>
      </c>
      <c r="E39" s="3" t="s">
        <v>31</v>
      </c>
      <c r="F39" s="3" t="s">
        <v>20</v>
      </c>
      <c r="G39" s="2" t="s">
        <v>92</v>
      </c>
      <c r="H39" s="2" t="s">
        <v>20</v>
      </c>
      <c r="I39" s="2" t="s">
        <v>22</v>
      </c>
      <c r="J39" s="2">
        <v>2</v>
      </c>
      <c r="K39" s="2">
        <v>202120222</v>
      </c>
      <c r="L39" s="2" t="str">
        <f>VLOOKUP(学院组织!A39,[1]Sheet7!A$1:D$122,2,0)</f>
        <v>2018级金融工程3班</v>
      </c>
      <c r="M39" s="2" t="str">
        <f>VLOOKUP(学院组织!A39,[1]Sheet7!A$1:D$122,3,0)</f>
        <v>泽园书院</v>
      </c>
      <c r="N39" s="2">
        <f>VLOOKUP(学院组织!A39,[1]Sheet7!A$1:D$122,4,0)</f>
        <v>180206</v>
      </c>
      <c r="O39" s="4" t="s">
        <v>23</v>
      </c>
    </row>
    <row r="40" spans="1:15" x14ac:dyDescent="0.2">
      <c r="A40" s="2" t="s">
        <v>110</v>
      </c>
      <c r="B40" s="2" t="s">
        <v>111</v>
      </c>
      <c r="C40" s="2" t="s">
        <v>112</v>
      </c>
      <c r="D40" s="2" t="s">
        <v>113</v>
      </c>
      <c r="E40" s="3" t="s">
        <v>31</v>
      </c>
      <c r="F40" s="3" t="s">
        <v>20</v>
      </c>
      <c r="G40" s="2" t="s">
        <v>92</v>
      </c>
      <c r="H40" s="2" t="s">
        <v>20</v>
      </c>
      <c r="I40" s="2" t="s">
        <v>22</v>
      </c>
      <c r="J40" s="2">
        <v>2</v>
      </c>
      <c r="K40" s="2">
        <v>202120222</v>
      </c>
      <c r="L40" s="2" t="str">
        <f>VLOOKUP(学院组织!A40,[1]Sheet7!A$1:D$122,2,0)</f>
        <v>2018级信用1班</v>
      </c>
      <c r="M40" s="2" t="str">
        <f>VLOOKUP(学院组织!A40,[1]Sheet7!A$1:D$122,3,0)</f>
        <v>泽园书院</v>
      </c>
      <c r="N40" s="2">
        <f>VLOOKUP(学院组织!A40,[1]Sheet7!A$1:D$122,4,0)</f>
        <v>180211</v>
      </c>
      <c r="O40" s="4" t="s">
        <v>23</v>
      </c>
    </row>
    <row r="41" spans="1:15" x14ac:dyDescent="0.2">
      <c r="A41" s="2" t="s">
        <v>114</v>
      </c>
      <c r="B41" s="2" t="s">
        <v>115</v>
      </c>
      <c r="C41" s="2" t="s">
        <v>116</v>
      </c>
      <c r="D41" s="2" t="s">
        <v>117</v>
      </c>
      <c r="E41" s="3" t="s">
        <v>31</v>
      </c>
      <c r="F41" s="3" t="s">
        <v>20</v>
      </c>
      <c r="G41" s="2" t="s">
        <v>92</v>
      </c>
      <c r="H41" s="2" t="s">
        <v>20</v>
      </c>
      <c r="I41" s="2" t="s">
        <v>37</v>
      </c>
      <c r="J41" s="2">
        <v>2</v>
      </c>
      <c r="K41" s="2">
        <v>202120222</v>
      </c>
      <c r="L41" s="2" t="str">
        <f>VLOOKUP(学院组织!A41,[1]Sheet7!A$1:D$122,2,0)</f>
        <v>2018级法金1班</v>
      </c>
      <c r="M41" s="2"/>
      <c r="N41" s="2"/>
      <c r="O41" s="4" t="s">
        <v>23</v>
      </c>
    </row>
    <row r="42" spans="1:15" x14ac:dyDescent="0.2">
      <c r="A42" s="2" t="s">
        <v>118</v>
      </c>
      <c r="B42" s="2" t="s">
        <v>115</v>
      </c>
      <c r="C42" s="2" t="s">
        <v>116</v>
      </c>
      <c r="D42" s="2" t="s">
        <v>117</v>
      </c>
      <c r="E42" s="3" t="s">
        <v>31</v>
      </c>
      <c r="F42" s="3" t="s">
        <v>20</v>
      </c>
      <c r="G42" s="2" t="s">
        <v>92</v>
      </c>
      <c r="H42" s="2" t="s">
        <v>20</v>
      </c>
      <c r="I42" s="2" t="s">
        <v>37</v>
      </c>
      <c r="J42" s="2">
        <v>2</v>
      </c>
      <c r="K42" s="2">
        <v>202120222</v>
      </c>
      <c r="L42" s="2" t="str">
        <f>VLOOKUP(学院组织!A42,[1]Sheet7!A$1:D$122,2,0)</f>
        <v>2019级法金1班</v>
      </c>
      <c r="M42" s="2" t="str">
        <f>VLOOKUP(学院组织!A42,[1]Sheet7!A$1:D$122,3,0)</f>
        <v>泽园书院</v>
      </c>
      <c r="N42" s="2">
        <f>VLOOKUP(学院组织!A42,[1]Sheet7!A$1:D$122,4,0)</f>
        <v>170217</v>
      </c>
      <c r="O42" s="4" t="s">
        <v>23</v>
      </c>
    </row>
    <row r="43" spans="1:15" x14ac:dyDescent="0.2">
      <c r="A43" s="2" t="s">
        <v>119</v>
      </c>
      <c r="B43" s="2" t="s">
        <v>115</v>
      </c>
      <c r="C43" s="2" t="s">
        <v>116</v>
      </c>
      <c r="D43" s="2" t="s">
        <v>117</v>
      </c>
      <c r="E43" s="3" t="s">
        <v>31</v>
      </c>
      <c r="F43" s="3" t="s">
        <v>20</v>
      </c>
      <c r="G43" s="2" t="s">
        <v>92</v>
      </c>
      <c r="H43" s="2" t="s">
        <v>20</v>
      </c>
      <c r="I43" s="2" t="s">
        <v>37</v>
      </c>
      <c r="J43" s="2">
        <v>2</v>
      </c>
      <c r="K43" s="2">
        <v>202120222</v>
      </c>
      <c r="L43" s="2" t="str">
        <f>VLOOKUP(学院组织!A43,[1]Sheet7!A$1:D$122,2,0)</f>
        <v>2019级法金1班</v>
      </c>
      <c r="M43" s="2" t="str">
        <f>VLOOKUP(学院组织!A43,[1]Sheet7!A$1:D$122,3,0)</f>
        <v>润园书院</v>
      </c>
      <c r="N43" s="2">
        <f>VLOOKUP(学院组织!A43,[1]Sheet7!A$1:D$122,4,0)</f>
        <v>180116</v>
      </c>
      <c r="O43" s="4" t="s">
        <v>23</v>
      </c>
    </row>
    <row r="44" spans="1:15" x14ac:dyDescent="0.2">
      <c r="A44" s="2" t="s">
        <v>118</v>
      </c>
      <c r="B44" s="2" t="s">
        <v>120</v>
      </c>
      <c r="C44" s="2" t="s">
        <v>121</v>
      </c>
      <c r="D44" s="2" t="s">
        <v>122</v>
      </c>
      <c r="E44" s="3" t="s">
        <v>31</v>
      </c>
      <c r="F44" s="3" t="s">
        <v>20</v>
      </c>
      <c r="G44" s="2" t="s">
        <v>92</v>
      </c>
      <c r="H44" s="2" t="s">
        <v>20</v>
      </c>
      <c r="I44" s="2" t="s">
        <v>37</v>
      </c>
      <c r="J44" s="2">
        <v>2</v>
      </c>
      <c r="K44" s="2">
        <v>202120222</v>
      </c>
      <c r="L44" s="2" t="str">
        <f>VLOOKUP(学院组织!A44,[1]Sheet7!A$1:D$122,2,0)</f>
        <v>2019级法金1班</v>
      </c>
      <c r="M44" s="2" t="str">
        <f>VLOOKUP(学院组织!A44,[1]Sheet7!A$1:D$122,3,0)</f>
        <v>泽园书院</v>
      </c>
      <c r="N44" s="2">
        <f>VLOOKUP(学院组织!A44,[1]Sheet7!A$1:D$122,4,0)</f>
        <v>170217</v>
      </c>
      <c r="O44" s="4" t="s">
        <v>23</v>
      </c>
    </row>
    <row r="45" spans="1:15" x14ac:dyDescent="0.2">
      <c r="A45" s="2" t="s">
        <v>119</v>
      </c>
      <c r="B45" s="2" t="s">
        <v>120</v>
      </c>
      <c r="C45" s="2" t="s">
        <v>121</v>
      </c>
      <c r="D45" s="2" t="s">
        <v>122</v>
      </c>
      <c r="E45" s="3" t="s">
        <v>31</v>
      </c>
      <c r="F45" s="3" t="s">
        <v>20</v>
      </c>
      <c r="G45" s="2" t="s">
        <v>92</v>
      </c>
      <c r="H45" s="2" t="s">
        <v>20</v>
      </c>
      <c r="I45" s="2" t="s">
        <v>37</v>
      </c>
      <c r="J45" s="2">
        <v>2</v>
      </c>
      <c r="K45" s="2">
        <v>202120222</v>
      </c>
      <c r="L45" s="2" t="str">
        <f>VLOOKUP(学院组织!A45,[1]Sheet7!A$1:D$122,2,0)</f>
        <v>2019级法金1班</v>
      </c>
      <c r="M45" s="2" t="str">
        <f>VLOOKUP(学院组织!A45,[1]Sheet7!A$1:D$122,3,0)</f>
        <v>润园书院</v>
      </c>
      <c r="N45" s="2">
        <f>VLOOKUP(学院组织!A45,[1]Sheet7!A$1:D$122,4,0)</f>
        <v>180116</v>
      </c>
      <c r="O45" s="4" t="s">
        <v>23</v>
      </c>
    </row>
    <row r="46" spans="1:15" x14ac:dyDescent="0.2">
      <c r="A46" s="2" t="s">
        <v>101</v>
      </c>
      <c r="B46" s="2" t="s">
        <v>123</v>
      </c>
      <c r="C46" s="2" t="s">
        <v>124</v>
      </c>
      <c r="D46" s="2" t="s">
        <v>125</v>
      </c>
      <c r="E46" s="3" t="s">
        <v>31</v>
      </c>
      <c r="F46" s="3" t="s">
        <v>20</v>
      </c>
      <c r="G46" s="2" t="s">
        <v>126</v>
      </c>
      <c r="H46" s="2" t="s">
        <v>20</v>
      </c>
      <c r="I46" s="2" t="s">
        <v>37</v>
      </c>
      <c r="J46" s="2">
        <v>4</v>
      </c>
      <c r="K46" s="2">
        <v>202120222</v>
      </c>
      <c r="L46" s="2" t="str">
        <f>VLOOKUP(学院组织!A46,[1]Sheet7!A$1:D$122,2,0)</f>
        <v>2017级金融3班</v>
      </c>
      <c r="M46" s="2" t="str">
        <f>VLOOKUP(学院组织!A46,[1]Sheet7!A$1:D$122,3,0)</f>
        <v>沁园书院</v>
      </c>
      <c r="N46" s="2">
        <f>VLOOKUP(学院组织!A46,[1]Sheet7!A$1:D$122,4,0)</f>
        <v>160413</v>
      </c>
      <c r="O46" s="4" t="s">
        <v>23</v>
      </c>
    </row>
    <row r="47" spans="1:15" x14ac:dyDescent="0.2">
      <c r="A47" s="2" t="s">
        <v>127</v>
      </c>
      <c r="B47" s="2" t="s">
        <v>128</v>
      </c>
      <c r="C47" s="2" t="s">
        <v>129</v>
      </c>
      <c r="D47" s="2" t="s">
        <v>130</v>
      </c>
      <c r="E47" s="3" t="s">
        <v>31</v>
      </c>
      <c r="F47" s="3" t="s">
        <v>20</v>
      </c>
      <c r="G47" s="2" t="s">
        <v>126</v>
      </c>
      <c r="H47" s="2" t="s">
        <v>20</v>
      </c>
      <c r="I47" s="2" t="s">
        <v>37</v>
      </c>
      <c r="J47" s="2">
        <v>3</v>
      </c>
      <c r="K47" s="2">
        <v>202120222</v>
      </c>
      <c r="L47" s="2" t="str">
        <f>VLOOKUP(学院组织!A47,[1]Sheet7!A$1:D$122,2,0)</f>
        <v>2018级国审4班</v>
      </c>
      <c r="M47" s="2" t="str">
        <f>VLOOKUP(学院组织!A47,[1]Sheet7!A$1:D$122,3,0)</f>
        <v>澄园书院</v>
      </c>
      <c r="N47" s="2">
        <f>VLOOKUP(学院组织!A47,[1]Sheet7!A$1:D$122,4,0)</f>
        <v>180310</v>
      </c>
      <c r="O47" s="4" t="s">
        <v>23</v>
      </c>
    </row>
    <row r="48" spans="1:15" x14ac:dyDescent="0.2">
      <c r="A48" s="2" t="s">
        <v>131</v>
      </c>
      <c r="B48" s="2" t="s">
        <v>132</v>
      </c>
      <c r="C48" s="2" t="s">
        <v>133</v>
      </c>
      <c r="D48" s="2" t="s">
        <v>134</v>
      </c>
      <c r="E48" s="3" t="s">
        <v>31</v>
      </c>
      <c r="F48" s="3" t="s">
        <v>20</v>
      </c>
      <c r="G48" s="2" t="s">
        <v>126</v>
      </c>
      <c r="H48" s="2" t="s">
        <v>20</v>
      </c>
      <c r="I48" s="2" t="s">
        <v>22</v>
      </c>
      <c r="J48" s="2">
        <v>2</v>
      </c>
      <c r="K48" s="2">
        <v>202120222</v>
      </c>
      <c r="L48" s="2" t="str">
        <f>VLOOKUP(学院组织!A48,[1]Sheet7!A$1:D$122,2,0)</f>
        <v>2017级国贸2班</v>
      </c>
      <c r="M48" s="2" t="str">
        <f>VLOOKUP(学院组织!A48,[1]Sheet7!A$1:D$122,3,0)</f>
        <v>沁园书院</v>
      </c>
      <c r="N48" s="2">
        <f>VLOOKUP(学院组织!A48,[1]Sheet7!A$1:D$122,4,0)</f>
        <v>170402</v>
      </c>
      <c r="O48" s="4" t="s">
        <v>23</v>
      </c>
    </row>
    <row r="49" spans="1:15" x14ac:dyDescent="0.2">
      <c r="A49" s="2" t="s">
        <v>135</v>
      </c>
      <c r="B49" s="2" t="s">
        <v>136</v>
      </c>
      <c r="C49" s="2" t="s">
        <v>137</v>
      </c>
      <c r="D49" s="2" t="s">
        <v>138</v>
      </c>
      <c r="E49" s="3" t="s">
        <v>31</v>
      </c>
      <c r="F49" s="3" t="s">
        <v>20</v>
      </c>
      <c r="G49" s="2" t="s">
        <v>126</v>
      </c>
      <c r="H49" s="2" t="s">
        <v>20</v>
      </c>
      <c r="I49" s="2" t="s">
        <v>37</v>
      </c>
      <c r="J49" s="2">
        <v>2</v>
      </c>
      <c r="K49" s="2">
        <v>202120222</v>
      </c>
      <c r="L49" s="2" t="str">
        <f>VLOOKUP(学院组织!A49,[1]Sheet7!A$1:D$122,2,0)</f>
        <v>2020级经济学（专转本）班</v>
      </c>
      <c r="M49" s="2" t="str">
        <f>VLOOKUP(学院组织!A49,[1]Sheet7!A$1:D$122,3,0)</f>
        <v>泽园书院</v>
      </c>
      <c r="N49" s="2">
        <f>VLOOKUP(学院组织!A49,[1]Sheet7!A$1:D$122,4,0)</f>
        <v>200226</v>
      </c>
      <c r="O49" s="4" t="s">
        <v>23</v>
      </c>
    </row>
    <row r="50" spans="1:15" x14ac:dyDescent="0.2">
      <c r="A50" s="2" t="s">
        <v>139</v>
      </c>
      <c r="B50" s="2" t="s">
        <v>136</v>
      </c>
      <c r="C50" s="2" t="s">
        <v>137</v>
      </c>
      <c r="D50" s="2" t="s">
        <v>138</v>
      </c>
      <c r="E50" s="3" t="s">
        <v>31</v>
      </c>
      <c r="F50" s="3" t="s">
        <v>20</v>
      </c>
      <c r="G50" s="2" t="s">
        <v>126</v>
      </c>
      <c r="H50" s="2" t="s">
        <v>20</v>
      </c>
      <c r="I50" s="2" t="s">
        <v>37</v>
      </c>
      <c r="J50" s="2">
        <v>2</v>
      </c>
      <c r="K50" s="2">
        <v>202120222</v>
      </c>
      <c r="L50" s="2" t="str">
        <f>VLOOKUP(学院组织!A50,[1]Sheet7!A$1:D$122,2,0)</f>
        <v>2020级经济学（专转本）班</v>
      </c>
      <c r="M50" s="2" t="str">
        <f>VLOOKUP(学院组织!A50,[1]Sheet7!A$1:D$122,3,0)</f>
        <v>泽园书院</v>
      </c>
      <c r="N50" s="2">
        <f>VLOOKUP(学院组织!A50,[1]Sheet7!A$1:D$122,4,0)</f>
        <v>200226</v>
      </c>
      <c r="O50" s="4" t="s">
        <v>23</v>
      </c>
    </row>
    <row r="51" spans="1:15" x14ac:dyDescent="0.2">
      <c r="A51" s="2" t="s">
        <v>140</v>
      </c>
      <c r="B51" s="2" t="s">
        <v>136</v>
      </c>
      <c r="C51" s="2" t="s">
        <v>137</v>
      </c>
      <c r="D51" s="2" t="s">
        <v>138</v>
      </c>
      <c r="E51" s="3" t="s">
        <v>31</v>
      </c>
      <c r="F51" s="3" t="s">
        <v>20</v>
      </c>
      <c r="G51" s="2" t="s">
        <v>126</v>
      </c>
      <c r="H51" s="2" t="s">
        <v>20</v>
      </c>
      <c r="I51" s="2" t="s">
        <v>37</v>
      </c>
      <c r="J51" s="2">
        <v>2</v>
      </c>
      <c r="K51" s="2">
        <v>202120222</v>
      </c>
      <c r="L51" s="2" t="str">
        <f>VLOOKUP(学院组织!A51,[1]Sheet7!A$1:D$122,2,0)</f>
        <v>2020级经济学（专转本）班</v>
      </c>
      <c r="M51" s="2" t="str">
        <f>VLOOKUP(学院组织!A51,[1]Sheet7!A$1:D$122,3,0)</f>
        <v>泽园书院</v>
      </c>
      <c r="N51" s="2">
        <f>VLOOKUP(学院组织!A51,[1]Sheet7!A$1:D$122,4,0)</f>
        <v>200226</v>
      </c>
      <c r="O51" s="4" t="s">
        <v>23</v>
      </c>
    </row>
    <row r="52" spans="1:15" x14ac:dyDescent="0.2">
      <c r="A52" s="2" t="s">
        <v>131</v>
      </c>
      <c r="B52" s="2" t="s">
        <v>141</v>
      </c>
      <c r="C52" s="2" t="s">
        <v>142</v>
      </c>
      <c r="D52" s="2" t="s">
        <v>143</v>
      </c>
      <c r="E52" s="3" t="s">
        <v>31</v>
      </c>
      <c r="F52" s="3" t="s">
        <v>20</v>
      </c>
      <c r="G52" s="2" t="s">
        <v>126</v>
      </c>
      <c r="H52" s="2" t="s">
        <v>20</v>
      </c>
      <c r="I52" s="2" t="s">
        <v>37</v>
      </c>
      <c r="J52" s="2">
        <v>2</v>
      </c>
      <c r="K52" s="2">
        <v>202120222</v>
      </c>
      <c r="L52" s="2" t="str">
        <f>VLOOKUP(学院组织!A52,[1]Sheet7!A$1:D$122,2,0)</f>
        <v>2017级国贸2班</v>
      </c>
      <c r="M52" s="2" t="str">
        <f>VLOOKUP(学院组织!A52,[1]Sheet7!A$1:D$122,3,0)</f>
        <v>沁园书院</v>
      </c>
      <c r="N52" s="2">
        <f>VLOOKUP(学院组织!A52,[1]Sheet7!A$1:D$122,4,0)</f>
        <v>170402</v>
      </c>
      <c r="O52" s="4" t="s">
        <v>23</v>
      </c>
    </row>
    <row r="53" spans="1:15" x14ac:dyDescent="0.2">
      <c r="A53" s="2" t="s">
        <v>144</v>
      </c>
      <c r="B53" s="2" t="s">
        <v>145</v>
      </c>
      <c r="C53" s="2" t="s">
        <v>146</v>
      </c>
      <c r="D53" s="2" t="s">
        <v>147</v>
      </c>
      <c r="E53" s="3" t="s">
        <v>31</v>
      </c>
      <c r="F53" s="3" t="s">
        <v>20</v>
      </c>
      <c r="G53" s="2" t="s">
        <v>126</v>
      </c>
      <c r="H53" s="2" t="s">
        <v>20</v>
      </c>
      <c r="I53" s="2" t="s">
        <v>37</v>
      </c>
      <c r="J53" s="2">
        <v>3</v>
      </c>
      <c r="K53" s="2">
        <v>202120222</v>
      </c>
      <c r="L53" s="2" t="str">
        <f>VLOOKUP(学院组织!A53,[1]Sheet7!A$1:D$122,2,0)</f>
        <v>2018级税收1班</v>
      </c>
      <c r="M53" s="2" t="str">
        <f>VLOOKUP(学院组织!A53,[1]Sheet7!A$1:D$122,3,0)</f>
        <v>泽园书院</v>
      </c>
      <c r="N53" s="2">
        <f>VLOOKUP(学院组织!A53,[1]Sheet7!A$1:D$122,4,0)</f>
        <v>170220</v>
      </c>
      <c r="O53" s="4" t="s">
        <v>23</v>
      </c>
    </row>
    <row r="54" spans="1:15" x14ac:dyDescent="0.2">
      <c r="A54" s="2" t="s">
        <v>148</v>
      </c>
      <c r="B54" s="2" t="s">
        <v>149</v>
      </c>
      <c r="C54" s="2" t="s">
        <v>150</v>
      </c>
      <c r="D54" s="2" t="s">
        <v>151</v>
      </c>
      <c r="E54" s="3" t="s">
        <v>31</v>
      </c>
      <c r="F54" s="3" t="s">
        <v>20</v>
      </c>
      <c r="G54" s="2" t="s">
        <v>126</v>
      </c>
      <c r="H54" s="2" t="s">
        <v>20</v>
      </c>
      <c r="I54" s="2" t="s">
        <v>37</v>
      </c>
      <c r="J54" s="2">
        <v>3</v>
      </c>
      <c r="K54" s="2">
        <v>202120222</v>
      </c>
      <c r="L54" s="2" t="str">
        <f>VLOOKUP(学院组织!A54,[1]Sheet7!A$1:D$122,2,0)</f>
        <v>2018级CPA精英2班</v>
      </c>
      <c r="M54" s="2" t="str">
        <f>VLOOKUP(学院组织!A54,[1]Sheet7!A$1:D$122,3,0)</f>
        <v>泽园书院</v>
      </c>
      <c r="N54" s="2">
        <f>VLOOKUP(学院组织!A54,[1]Sheet7!A$1:D$122,4,0)</f>
        <v>180217</v>
      </c>
      <c r="O54" s="4" t="s">
        <v>23</v>
      </c>
    </row>
    <row r="55" spans="1:15" x14ac:dyDescent="0.2">
      <c r="A55" s="2" t="s">
        <v>152</v>
      </c>
      <c r="B55" s="2" t="s">
        <v>149</v>
      </c>
      <c r="C55" s="2" t="s">
        <v>150</v>
      </c>
      <c r="D55" s="2" t="s">
        <v>151</v>
      </c>
      <c r="E55" s="3" t="s">
        <v>31</v>
      </c>
      <c r="F55" s="3" t="s">
        <v>20</v>
      </c>
      <c r="G55" s="2" t="s">
        <v>126</v>
      </c>
      <c r="H55" s="2" t="s">
        <v>20</v>
      </c>
      <c r="I55" s="2" t="s">
        <v>37</v>
      </c>
      <c r="J55" s="2">
        <v>3</v>
      </c>
      <c r="K55" s="2">
        <v>202120222</v>
      </c>
      <c r="L55" s="2" t="str">
        <f>VLOOKUP(学院组织!A55,[1]Sheet7!A$1:D$122,2,0)</f>
        <v>2018级CPA精英2班</v>
      </c>
      <c r="M55" s="2" t="str">
        <f>VLOOKUP(学院组织!A55,[1]Sheet7!A$1:D$122,3,0)</f>
        <v>泽园书院</v>
      </c>
      <c r="N55" s="2">
        <f>VLOOKUP(学院组织!A55,[1]Sheet7!A$1:D$122,4,0)</f>
        <v>180213</v>
      </c>
      <c r="O55" s="4" t="s">
        <v>23</v>
      </c>
    </row>
    <row r="56" spans="1:15" x14ac:dyDescent="0.2">
      <c r="A56" s="2" t="s">
        <v>153</v>
      </c>
      <c r="B56" s="2" t="s">
        <v>154</v>
      </c>
      <c r="C56" s="2" t="s">
        <v>155</v>
      </c>
      <c r="D56" s="2" t="s">
        <v>156</v>
      </c>
      <c r="E56" s="3" t="s">
        <v>31</v>
      </c>
      <c r="F56" s="3" t="s">
        <v>20</v>
      </c>
      <c r="G56" s="2" t="s">
        <v>126</v>
      </c>
      <c r="H56" s="2" t="s">
        <v>20</v>
      </c>
      <c r="I56" s="2" t="s">
        <v>22</v>
      </c>
      <c r="J56" s="2">
        <v>2</v>
      </c>
      <c r="K56" s="2">
        <v>202120222</v>
      </c>
      <c r="L56" s="2" t="str">
        <f>VLOOKUP(学院组织!A56,[1]Sheet7!A$1:D$122,2,0)</f>
        <v>2018级税收1班</v>
      </c>
      <c r="M56" s="2" t="str">
        <f>VLOOKUP(学院组织!A56,[1]Sheet7!A$1:D$122,3,0)</f>
        <v>泽园书院</v>
      </c>
      <c r="N56" s="2">
        <f>VLOOKUP(学院组织!A56,[1]Sheet7!A$1:D$122,4,0)</f>
        <v>160227</v>
      </c>
      <c r="O56" s="4" t="s">
        <v>23</v>
      </c>
    </row>
    <row r="57" spans="1:15" x14ac:dyDescent="0.2">
      <c r="A57" s="2" t="s">
        <v>157</v>
      </c>
      <c r="B57" s="2" t="s">
        <v>158</v>
      </c>
      <c r="C57" s="2" t="s">
        <v>159</v>
      </c>
      <c r="D57" s="2" t="s">
        <v>160</v>
      </c>
      <c r="E57" s="3" t="s">
        <v>31</v>
      </c>
      <c r="F57" s="3" t="s">
        <v>20</v>
      </c>
      <c r="G57" s="2" t="s">
        <v>161</v>
      </c>
      <c r="H57" s="2" t="s">
        <v>20</v>
      </c>
      <c r="I57" s="2" t="s">
        <v>37</v>
      </c>
      <c r="J57" s="2">
        <v>1</v>
      </c>
      <c r="K57" s="2">
        <v>202120222</v>
      </c>
      <c r="L57" s="2" t="str">
        <f>VLOOKUP(学院组织!A57,[1]Sheet7!A$1:D$122,2,0)</f>
        <v>2018级法会2班</v>
      </c>
      <c r="M57" s="2" t="str">
        <f>VLOOKUP(学院组织!A57,[1]Sheet7!A$1:D$122,3,0)</f>
        <v>润园书院</v>
      </c>
      <c r="N57" s="2">
        <f>VLOOKUP(学院组织!A57,[1]Sheet7!A$1:D$122,4,0)</f>
        <v>180114</v>
      </c>
      <c r="O57" s="4" t="s">
        <v>23</v>
      </c>
    </row>
    <row r="58" spans="1:15" x14ac:dyDescent="0.2">
      <c r="A58" s="2" t="s">
        <v>162</v>
      </c>
      <c r="B58" s="2" t="s">
        <v>163</v>
      </c>
      <c r="C58" s="2" t="s">
        <v>164</v>
      </c>
      <c r="D58" s="2" t="s">
        <v>165</v>
      </c>
      <c r="E58" s="3" t="s">
        <v>31</v>
      </c>
      <c r="F58" s="3" t="s">
        <v>20</v>
      </c>
      <c r="G58" s="2" t="s">
        <v>166</v>
      </c>
      <c r="H58" s="2" t="s">
        <v>20</v>
      </c>
      <c r="I58" s="2" t="s">
        <v>22</v>
      </c>
      <c r="J58" s="2">
        <v>2</v>
      </c>
      <c r="K58" s="2">
        <v>202120222</v>
      </c>
      <c r="L58" s="2" t="str">
        <f>VLOOKUP(学院组织!A58,[1]Sheet7!A$1:D$122,2,0)</f>
        <v>2018级工商3班</v>
      </c>
      <c r="M58" s="2" t="str">
        <f>VLOOKUP(学院组织!A58,[1]Sheet7!A$1:D$122,3,0)</f>
        <v>泽园书院</v>
      </c>
      <c r="N58" s="2">
        <f>VLOOKUP(学院组织!A58,[1]Sheet7!A$1:D$122,4,0)</f>
        <v>180220</v>
      </c>
      <c r="O58" s="4" t="s">
        <v>23</v>
      </c>
    </row>
    <row r="59" spans="1:15" x14ac:dyDescent="0.2">
      <c r="A59" s="2" t="s">
        <v>167</v>
      </c>
      <c r="B59" s="2" t="s">
        <v>163</v>
      </c>
      <c r="C59" s="2" t="s">
        <v>164</v>
      </c>
      <c r="D59" s="2" t="s">
        <v>165</v>
      </c>
      <c r="E59" s="3" t="s">
        <v>31</v>
      </c>
      <c r="F59" s="3" t="s">
        <v>20</v>
      </c>
      <c r="G59" s="2" t="s">
        <v>166</v>
      </c>
      <c r="H59" s="2" t="s">
        <v>20</v>
      </c>
      <c r="I59" s="2" t="s">
        <v>22</v>
      </c>
      <c r="J59" s="2">
        <v>2</v>
      </c>
      <c r="K59" s="2">
        <v>202120222</v>
      </c>
      <c r="L59" s="2" t="str">
        <f>VLOOKUP(学院组织!A59,[1]Sheet7!A$1:D$122,2,0)</f>
        <v>2018级工商3班</v>
      </c>
      <c r="M59" s="2" t="str">
        <f>VLOOKUP(学院组织!A59,[1]Sheet7!A$1:D$122,3,0)</f>
        <v>泽园书院</v>
      </c>
      <c r="N59" s="2">
        <f>VLOOKUP(学院组织!A59,[1]Sheet7!A$1:D$122,4,0)</f>
        <v>180220</v>
      </c>
      <c r="O59" s="4" t="s">
        <v>23</v>
      </c>
    </row>
    <row r="60" spans="1:15" x14ac:dyDescent="0.2">
      <c r="A60" s="2" t="s">
        <v>168</v>
      </c>
      <c r="B60" s="2" t="s">
        <v>169</v>
      </c>
      <c r="C60" s="2" t="s">
        <v>170</v>
      </c>
      <c r="D60" s="2" t="s">
        <v>171</v>
      </c>
      <c r="E60" s="3" t="s">
        <v>31</v>
      </c>
      <c r="F60" s="3" t="s">
        <v>20</v>
      </c>
      <c r="G60" s="2" t="s">
        <v>166</v>
      </c>
      <c r="H60" s="2" t="s">
        <v>20</v>
      </c>
      <c r="I60" s="2" t="s">
        <v>37</v>
      </c>
      <c r="J60" s="2">
        <v>2</v>
      </c>
      <c r="K60" s="2">
        <v>202120222</v>
      </c>
      <c r="L60" s="2" t="str">
        <f>VLOOKUP(学院组织!A60,[1]Sheet7!A$1:D$122,2,0)</f>
        <v>2018级IAEP1班</v>
      </c>
      <c r="M60" s="2" t="str">
        <f>VLOOKUP(学院组织!A60,[1]Sheet7!A$1:D$122,3,0)</f>
        <v>润园书院</v>
      </c>
      <c r="N60" s="2">
        <f>VLOOKUP(学院组织!A60,[1]Sheet7!A$1:D$122,4,0)</f>
        <v>180110</v>
      </c>
      <c r="O60" s="4" t="s">
        <v>23</v>
      </c>
    </row>
    <row r="61" spans="1:15" x14ac:dyDescent="0.2">
      <c r="A61" s="2" t="s">
        <v>172</v>
      </c>
      <c r="B61" s="2" t="s">
        <v>173</v>
      </c>
      <c r="C61" s="2" t="s">
        <v>174</v>
      </c>
      <c r="D61" s="2" t="s">
        <v>175</v>
      </c>
      <c r="E61" s="3" t="s">
        <v>31</v>
      </c>
      <c r="F61" s="3" t="s">
        <v>20</v>
      </c>
      <c r="G61" s="2" t="s">
        <v>176</v>
      </c>
      <c r="H61" s="2" t="s">
        <v>20</v>
      </c>
      <c r="I61" s="2" t="s">
        <v>37</v>
      </c>
      <c r="J61" s="2">
        <v>4</v>
      </c>
      <c r="K61" s="2">
        <v>202120222</v>
      </c>
      <c r="L61" s="2" t="str">
        <f>VLOOKUP(学院组织!A61,[1]Sheet7!A$1:D$122,2,0)</f>
        <v>2019级国审2班</v>
      </c>
      <c r="M61" s="2" t="str">
        <f>VLOOKUP(学院组织!A61,[1]Sheet7!A$1:D$122,3,0)</f>
        <v>沁园书院</v>
      </c>
      <c r="N61" s="2">
        <f>VLOOKUP(学院组织!A61,[1]Sheet7!A$1:D$122,4,0)</f>
        <v>170413</v>
      </c>
      <c r="O61" s="4" t="s">
        <v>23</v>
      </c>
    </row>
    <row r="62" spans="1:15" x14ac:dyDescent="0.2">
      <c r="A62" s="2" t="s">
        <v>177</v>
      </c>
      <c r="B62" s="2" t="s">
        <v>178</v>
      </c>
      <c r="C62" s="2" t="s">
        <v>179</v>
      </c>
      <c r="D62" s="2" t="s">
        <v>180</v>
      </c>
      <c r="E62" s="3" t="s">
        <v>31</v>
      </c>
      <c r="F62" s="3" t="s">
        <v>20</v>
      </c>
      <c r="G62" s="2" t="s">
        <v>176</v>
      </c>
      <c r="H62" s="2" t="s">
        <v>20</v>
      </c>
      <c r="I62" s="2" t="s">
        <v>22</v>
      </c>
      <c r="J62" s="2">
        <v>4</v>
      </c>
      <c r="K62" s="2">
        <v>202120222</v>
      </c>
      <c r="L62" s="2" t="str">
        <f>VLOOKUP(学院组织!A62,[1]Sheet7!A$1:D$122,2,0)</f>
        <v>2018级国审2班</v>
      </c>
      <c r="M62" s="2" t="str">
        <f>VLOOKUP(学院组织!A62,[1]Sheet7!A$1:D$122,3,0)</f>
        <v>泽园书院</v>
      </c>
      <c r="N62" s="2">
        <f>VLOOKUP(学院组织!A62,[1]Sheet7!A$1:D$122,4,0)</f>
        <v>180226</v>
      </c>
      <c r="O62" s="4" t="s">
        <v>23</v>
      </c>
    </row>
    <row r="63" spans="1:15" x14ac:dyDescent="0.2">
      <c r="A63" s="2" t="s">
        <v>181</v>
      </c>
      <c r="B63" s="2" t="s">
        <v>178</v>
      </c>
      <c r="C63" s="2" t="s">
        <v>179</v>
      </c>
      <c r="D63" s="2" t="s">
        <v>180</v>
      </c>
      <c r="E63" s="3" t="s">
        <v>31</v>
      </c>
      <c r="F63" s="3" t="s">
        <v>20</v>
      </c>
      <c r="G63" s="2" t="s">
        <v>176</v>
      </c>
      <c r="H63" s="2" t="s">
        <v>20</v>
      </c>
      <c r="I63" s="2" t="s">
        <v>22</v>
      </c>
      <c r="J63" s="2">
        <v>4</v>
      </c>
      <c r="K63" s="2">
        <v>202120222</v>
      </c>
      <c r="L63" s="2" t="str">
        <f>VLOOKUP(学院组织!A63,[1]Sheet7!A$1:D$122,2,0)</f>
        <v>2018级国审1班</v>
      </c>
      <c r="M63" s="2" t="str">
        <f>VLOOKUP(学院组织!A63,[1]Sheet7!A$1:D$122,3,0)</f>
        <v>润园书院</v>
      </c>
      <c r="N63" s="2">
        <f>VLOOKUP(学院组织!A63,[1]Sheet7!A$1:D$122,4,0)</f>
        <v>180125</v>
      </c>
      <c r="O63" s="4" t="s">
        <v>23</v>
      </c>
    </row>
    <row r="64" spans="1:15" x14ac:dyDescent="0.2">
      <c r="A64" s="2" t="s">
        <v>182</v>
      </c>
      <c r="B64" s="2" t="s">
        <v>178</v>
      </c>
      <c r="C64" s="2" t="s">
        <v>179</v>
      </c>
      <c r="D64" s="2" t="s">
        <v>180</v>
      </c>
      <c r="E64" s="3" t="s">
        <v>31</v>
      </c>
      <c r="F64" s="3" t="s">
        <v>20</v>
      </c>
      <c r="G64" s="2" t="s">
        <v>176</v>
      </c>
      <c r="H64" s="2" t="s">
        <v>20</v>
      </c>
      <c r="I64" s="2" t="s">
        <v>22</v>
      </c>
      <c r="J64" s="2">
        <v>4</v>
      </c>
      <c r="K64" s="2">
        <v>202120222</v>
      </c>
      <c r="L64" s="2" t="str">
        <f>VLOOKUP(学院组织!A64,[1]Sheet7!A$1:D$122,2,0)</f>
        <v>2018级国审1班</v>
      </c>
      <c r="M64" s="2" t="str">
        <f>VLOOKUP(学院组织!A64,[1]Sheet7!A$1:D$122,3,0)</f>
        <v>润园书院</v>
      </c>
      <c r="N64" s="2">
        <f>VLOOKUP(学院组织!A64,[1]Sheet7!A$1:D$122,4,0)</f>
        <v>180126</v>
      </c>
      <c r="O64" s="4" t="s">
        <v>23</v>
      </c>
    </row>
    <row r="65" spans="1:15" x14ac:dyDescent="0.2">
      <c r="A65" s="2" t="s">
        <v>183</v>
      </c>
      <c r="B65" s="2" t="s">
        <v>184</v>
      </c>
      <c r="C65" s="2" t="s">
        <v>185</v>
      </c>
      <c r="D65" s="2" t="s">
        <v>186</v>
      </c>
      <c r="E65" s="3" t="s">
        <v>31</v>
      </c>
      <c r="F65" s="3" t="s">
        <v>20</v>
      </c>
      <c r="G65" s="2" t="s">
        <v>176</v>
      </c>
      <c r="H65" s="2" t="s">
        <v>20</v>
      </c>
      <c r="I65" s="2" t="s">
        <v>37</v>
      </c>
      <c r="J65" s="2">
        <v>3</v>
      </c>
      <c r="K65" s="2">
        <v>202120222</v>
      </c>
      <c r="L65" s="2" t="str">
        <f>VLOOKUP(学院组织!A65,[1]Sheet7!A$1:D$122,2,0)</f>
        <v>2018级国审1班</v>
      </c>
      <c r="M65" s="2" t="str">
        <f>VLOOKUP(学院组织!A65,[1]Sheet7!A$1:D$122,3,0)</f>
        <v>泽园书院</v>
      </c>
      <c r="N65" s="2">
        <f>VLOOKUP(学院组织!A65,[1]Sheet7!A$1:D$122,4,0)</f>
        <v>170214</v>
      </c>
      <c r="O65" s="4" t="s">
        <v>23</v>
      </c>
    </row>
    <row r="66" spans="1:15" x14ac:dyDescent="0.2">
      <c r="A66" s="2" t="s">
        <v>187</v>
      </c>
      <c r="B66" s="2" t="s">
        <v>184</v>
      </c>
      <c r="C66" s="2" t="s">
        <v>185</v>
      </c>
      <c r="D66" s="2" t="s">
        <v>186</v>
      </c>
      <c r="E66" s="3" t="s">
        <v>31</v>
      </c>
      <c r="F66" s="3" t="s">
        <v>20</v>
      </c>
      <c r="G66" s="2" t="s">
        <v>176</v>
      </c>
      <c r="H66" s="2" t="s">
        <v>20</v>
      </c>
      <c r="I66" s="2" t="s">
        <v>22</v>
      </c>
      <c r="J66" s="2">
        <v>3</v>
      </c>
      <c r="K66" s="2">
        <v>202120222</v>
      </c>
      <c r="L66" s="2" t="str">
        <f>VLOOKUP(学院组织!A66,[1]Sheet7!A$1:D$122,2,0)</f>
        <v>2018级国审1班</v>
      </c>
      <c r="M66" s="2" t="str">
        <f>VLOOKUP(学院组织!A66,[1]Sheet7!A$1:D$122,3,0)</f>
        <v>润园书院</v>
      </c>
      <c r="N66" s="2">
        <f>VLOOKUP(学院组织!A66,[1]Sheet7!A$1:D$122,4,0)</f>
        <v>180123</v>
      </c>
      <c r="O66" s="4" t="s">
        <v>23</v>
      </c>
    </row>
    <row r="67" spans="1:15" x14ac:dyDescent="0.2">
      <c r="A67" s="2" t="s">
        <v>188</v>
      </c>
      <c r="B67" s="2" t="s">
        <v>184</v>
      </c>
      <c r="C67" s="2" t="s">
        <v>185</v>
      </c>
      <c r="D67" s="2" t="s">
        <v>186</v>
      </c>
      <c r="E67" s="3" t="s">
        <v>31</v>
      </c>
      <c r="F67" s="3" t="s">
        <v>20</v>
      </c>
      <c r="G67" s="2" t="s">
        <v>176</v>
      </c>
      <c r="H67" s="2" t="s">
        <v>20</v>
      </c>
      <c r="I67" s="2" t="s">
        <v>22</v>
      </c>
      <c r="J67" s="2">
        <v>3</v>
      </c>
      <c r="K67" s="2">
        <v>202120222</v>
      </c>
      <c r="L67" s="2" t="str">
        <f>VLOOKUP(学院组织!A67,[1]Sheet7!A$1:D$122,2,0)</f>
        <v>2019级国审4班</v>
      </c>
      <c r="M67" s="2" t="str">
        <f>VLOOKUP(学院组织!A67,[1]Sheet7!A$1:D$122,3,0)</f>
        <v>泽园书院</v>
      </c>
      <c r="N67" s="2">
        <f>VLOOKUP(学院组织!A67,[1]Sheet7!A$1:D$122,4,0)</f>
        <v>180221</v>
      </c>
      <c r="O67" s="4" t="s">
        <v>23</v>
      </c>
    </row>
    <row r="68" spans="1:15" x14ac:dyDescent="0.2">
      <c r="A68" s="2" t="s">
        <v>189</v>
      </c>
      <c r="B68" s="2" t="s">
        <v>184</v>
      </c>
      <c r="C68" s="2" t="s">
        <v>185</v>
      </c>
      <c r="D68" s="2" t="s">
        <v>186</v>
      </c>
      <c r="E68" s="3" t="s">
        <v>31</v>
      </c>
      <c r="F68" s="3" t="s">
        <v>20</v>
      </c>
      <c r="G68" s="2" t="s">
        <v>176</v>
      </c>
      <c r="H68" s="2" t="s">
        <v>20</v>
      </c>
      <c r="I68" s="2" t="s">
        <v>22</v>
      </c>
      <c r="J68" s="2">
        <v>3</v>
      </c>
      <c r="K68" s="2">
        <v>202120222</v>
      </c>
      <c r="L68" s="2" t="str">
        <f>VLOOKUP(学院组织!A68,[1]Sheet7!A$1:D$122,2,0)</f>
        <v>2018级国审4班</v>
      </c>
      <c r="M68" s="2" t="str">
        <f>VLOOKUP(学院组织!A68,[1]Sheet7!A$1:D$122,3,0)</f>
        <v>泽园书院</v>
      </c>
      <c r="N68" s="2">
        <f>VLOOKUP(学院组织!A68,[1]Sheet7!A$1:D$122,4,0)</f>
        <v>180223</v>
      </c>
      <c r="O68" s="4" t="s">
        <v>23</v>
      </c>
    </row>
    <row r="69" spans="1:15" x14ac:dyDescent="0.2">
      <c r="A69" s="2" t="s">
        <v>190</v>
      </c>
      <c r="B69" s="2" t="s">
        <v>184</v>
      </c>
      <c r="C69" s="2" t="s">
        <v>185</v>
      </c>
      <c r="D69" s="2" t="s">
        <v>186</v>
      </c>
      <c r="E69" s="3" t="s">
        <v>31</v>
      </c>
      <c r="F69" s="3" t="s">
        <v>20</v>
      </c>
      <c r="G69" s="2" t="s">
        <v>176</v>
      </c>
      <c r="H69" s="2" t="s">
        <v>20</v>
      </c>
      <c r="I69" s="2" t="s">
        <v>37</v>
      </c>
      <c r="J69" s="2">
        <v>3</v>
      </c>
      <c r="K69" s="2">
        <v>202120222</v>
      </c>
      <c r="L69" s="2" t="str">
        <f>VLOOKUP(学院组织!A69,[1]Sheet7!A$1:D$122,2,0)</f>
        <v>2019级国审3班</v>
      </c>
      <c r="M69" s="2" t="str">
        <f>VLOOKUP(学院组织!A69,[1]Sheet7!A$1:D$122,3,0)</f>
        <v>润园书院</v>
      </c>
      <c r="N69" s="2">
        <f>VLOOKUP(学院组织!A69,[1]Sheet7!A$1:D$122,4,0)</f>
        <v>170112</v>
      </c>
      <c r="O69" s="4" t="s">
        <v>23</v>
      </c>
    </row>
    <row r="70" spans="1:15" x14ac:dyDescent="0.2">
      <c r="A70" s="2" t="s">
        <v>172</v>
      </c>
      <c r="B70" s="2" t="s">
        <v>191</v>
      </c>
      <c r="C70" s="2" t="s">
        <v>192</v>
      </c>
      <c r="D70" s="2" t="s">
        <v>193</v>
      </c>
      <c r="E70" s="3" t="s">
        <v>31</v>
      </c>
      <c r="F70" s="3" t="s">
        <v>20</v>
      </c>
      <c r="G70" s="2" t="s">
        <v>176</v>
      </c>
      <c r="H70" s="2" t="s">
        <v>20</v>
      </c>
      <c r="I70" s="2" t="s">
        <v>37</v>
      </c>
      <c r="J70" s="2">
        <v>4</v>
      </c>
      <c r="K70" s="2">
        <v>202120222</v>
      </c>
      <c r="L70" s="2" t="str">
        <f>VLOOKUP(学院组织!A70,[1]Sheet7!A$1:D$122,2,0)</f>
        <v>2019级国审2班</v>
      </c>
      <c r="M70" s="2" t="str">
        <f>VLOOKUP(学院组织!A70,[1]Sheet7!A$1:D$122,3,0)</f>
        <v>沁园书院</v>
      </c>
      <c r="N70" s="2">
        <f>VLOOKUP(学院组织!A70,[1]Sheet7!A$1:D$122,4,0)</f>
        <v>170413</v>
      </c>
      <c r="O70" s="4" t="s">
        <v>23</v>
      </c>
    </row>
    <row r="71" spans="1:15" x14ac:dyDescent="0.2">
      <c r="A71" s="2" t="s">
        <v>194</v>
      </c>
      <c r="B71" s="2" t="s">
        <v>191</v>
      </c>
      <c r="C71" s="2" t="s">
        <v>192</v>
      </c>
      <c r="D71" s="2" t="s">
        <v>193</v>
      </c>
      <c r="E71" s="3" t="s">
        <v>31</v>
      </c>
      <c r="F71" s="3" t="s">
        <v>20</v>
      </c>
      <c r="G71" s="2" t="s">
        <v>176</v>
      </c>
      <c r="H71" s="2" t="s">
        <v>20</v>
      </c>
      <c r="I71" s="2" t="s">
        <v>37</v>
      </c>
      <c r="J71" s="2">
        <v>4</v>
      </c>
      <c r="K71" s="2">
        <v>202120222</v>
      </c>
      <c r="L71" s="2" t="str">
        <f>VLOOKUP(学院组织!A71,[1]Sheet7!A$1:D$122,2,0)</f>
        <v>2017级国审4班</v>
      </c>
      <c r="M71" s="2" t="str">
        <f>VLOOKUP(学院组织!A71,[1]Sheet7!A$1:D$122,3,0)</f>
        <v>润园书院</v>
      </c>
      <c r="N71" s="2">
        <f>VLOOKUP(学院组织!A71,[1]Sheet7!A$1:D$122,4,0)</f>
        <v>160101</v>
      </c>
      <c r="O71" s="4" t="s">
        <v>23</v>
      </c>
    </row>
    <row r="72" spans="1:15" x14ac:dyDescent="0.2">
      <c r="A72" s="2" t="s">
        <v>195</v>
      </c>
      <c r="B72" s="2" t="s">
        <v>196</v>
      </c>
      <c r="C72" s="2" t="s">
        <v>197</v>
      </c>
      <c r="D72" s="2" t="s">
        <v>198</v>
      </c>
      <c r="E72" s="3" t="s">
        <v>31</v>
      </c>
      <c r="F72" s="3" t="s">
        <v>20</v>
      </c>
      <c r="G72" s="2" t="s">
        <v>176</v>
      </c>
      <c r="H72" s="2" t="s">
        <v>20</v>
      </c>
      <c r="I72" s="2" t="s">
        <v>37</v>
      </c>
      <c r="J72" s="2">
        <v>3</v>
      </c>
      <c r="K72" s="2">
        <v>202120222</v>
      </c>
      <c r="L72" s="2" t="str">
        <f>VLOOKUP(学院组织!A72,[1]Sheet7!A$1:D$122,2,0)</f>
        <v>2018级国审2班</v>
      </c>
      <c r="M72" s="2" t="str">
        <f>VLOOKUP(学院组织!A72,[1]Sheet7!A$1:D$122,3,0)</f>
        <v>泽园书院</v>
      </c>
      <c r="N72" s="2">
        <f>VLOOKUP(学院组织!A72,[1]Sheet7!A$1:D$122,4,0)</f>
        <v>180215</v>
      </c>
      <c r="O72" s="4" t="s">
        <v>23</v>
      </c>
    </row>
    <row r="73" spans="1:15" x14ac:dyDescent="0.2">
      <c r="A73" s="2" t="s">
        <v>190</v>
      </c>
      <c r="B73" s="2" t="s">
        <v>196</v>
      </c>
      <c r="C73" s="2" t="s">
        <v>197</v>
      </c>
      <c r="D73" s="2" t="s">
        <v>198</v>
      </c>
      <c r="E73" s="3" t="s">
        <v>31</v>
      </c>
      <c r="F73" s="3" t="s">
        <v>20</v>
      </c>
      <c r="G73" s="2" t="s">
        <v>176</v>
      </c>
      <c r="H73" s="2" t="s">
        <v>20</v>
      </c>
      <c r="I73" s="2" t="s">
        <v>37</v>
      </c>
      <c r="J73" s="2">
        <v>3</v>
      </c>
      <c r="K73" s="2">
        <v>202120222</v>
      </c>
      <c r="L73" s="2" t="str">
        <f>VLOOKUP(学院组织!A73,[1]Sheet7!A$1:D$122,2,0)</f>
        <v>2019级国审3班</v>
      </c>
      <c r="M73" s="2" t="str">
        <f>VLOOKUP(学院组织!A73,[1]Sheet7!A$1:D$122,3,0)</f>
        <v>润园书院</v>
      </c>
      <c r="N73" s="2">
        <f>VLOOKUP(学院组织!A73,[1]Sheet7!A$1:D$122,4,0)</f>
        <v>170112</v>
      </c>
      <c r="O73" s="4" t="s">
        <v>23</v>
      </c>
    </row>
    <row r="74" spans="1:15" x14ac:dyDescent="0.2">
      <c r="A74" s="2" t="s">
        <v>187</v>
      </c>
      <c r="B74" s="2" t="s">
        <v>199</v>
      </c>
      <c r="C74" s="2" t="s">
        <v>200</v>
      </c>
      <c r="D74" s="2" t="s">
        <v>201</v>
      </c>
      <c r="E74" s="3" t="s">
        <v>31</v>
      </c>
      <c r="F74" s="3" t="s">
        <v>20</v>
      </c>
      <c r="G74" s="2" t="s">
        <v>176</v>
      </c>
      <c r="H74" s="2" t="s">
        <v>20</v>
      </c>
      <c r="I74" s="2" t="s">
        <v>37</v>
      </c>
      <c r="J74" s="2">
        <v>3</v>
      </c>
      <c r="K74" s="2">
        <v>202120222</v>
      </c>
      <c r="L74" s="2" t="str">
        <f>VLOOKUP(学院组织!A74,[1]Sheet7!A$1:D$122,2,0)</f>
        <v>2018级国审1班</v>
      </c>
      <c r="M74" s="2" t="str">
        <f>VLOOKUP(学院组织!A74,[1]Sheet7!A$1:D$122,3,0)</f>
        <v>润园书院</v>
      </c>
      <c r="N74" s="2">
        <f>VLOOKUP(学院组织!A74,[1]Sheet7!A$1:D$122,4,0)</f>
        <v>180123</v>
      </c>
      <c r="O74" s="4" t="s">
        <v>23</v>
      </c>
    </row>
    <row r="75" spans="1:15" x14ac:dyDescent="0.2">
      <c r="A75" s="2" t="s">
        <v>202</v>
      </c>
      <c r="B75" s="2" t="s">
        <v>199</v>
      </c>
      <c r="C75" s="2" t="s">
        <v>200</v>
      </c>
      <c r="D75" s="2" t="s">
        <v>201</v>
      </c>
      <c r="E75" s="3" t="s">
        <v>31</v>
      </c>
      <c r="F75" s="3" t="s">
        <v>20</v>
      </c>
      <c r="G75" s="2" t="s">
        <v>176</v>
      </c>
      <c r="H75" s="2" t="s">
        <v>20</v>
      </c>
      <c r="I75" s="2" t="s">
        <v>37</v>
      </c>
      <c r="J75" s="2">
        <v>3</v>
      </c>
      <c r="K75" s="2">
        <v>202120222</v>
      </c>
      <c r="L75" s="2" t="str">
        <f>VLOOKUP(学院组织!A75,[1]Sheet7!A$1:D$122,2,0)</f>
        <v>2018级国审4班</v>
      </c>
      <c r="M75" s="2" t="str">
        <f>VLOOKUP(学院组织!A75,[1]Sheet7!A$1:D$122,3,0)</f>
        <v>泽园书院</v>
      </c>
      <c r="N75" s="2">
        <f>VLOOKUP(学院组织!A75,[1]Sheet7!A$1:D$122,4,0)</f>
        <v>180228</v>
      </c>
      <c r="O75" s="4" t="s">
        <v>23</v>
      </c>
    </row>
    <row r="76" spans="1:15" x14ac:dyDescent="0.2">
      <c r="A76" s="2" t="s">
        <v>203</v>
      </c>
      <c r="B76" s="2" t="s">
        <v>204</v>
      </c>
      <c r="C76" s="2" t="s">
        <v>205</v>
      </c>
      <c r="D76" s="2" t="s">
        <v>206</v>
      </c>
      <c r="E76" s="3" t="s">
        <v>31</v>
      </c>
      <c r="F76" s="3" t="s">
        <v>20</v>
      </c>
      <c r="G76" s="2" t="s">
        <v>176</v>
      </c>
      <c r="H76" s="2" t="s">
        <v>20</v>
      </c>
      <c r="I76" s="2" t="s">
        <v>22</v>
      </c>
      <c r="J76" s="2">
        <v>3</v>
      </c>
      <c r="K76" s="2">
        <v>202120222</v>
      </c>
      <c r="L76" s="2" t="str">
        <f>VLOOKUP(学院组织!A76,[1]Sheet7!A$1:D$122,2,0)</f>
        <v>2018级国审4班</v>
      </c>
      <c r="M76" s="2" t="str">
        <f>VLOOKUP(学院组织!A76,[1]Sheet7!A$1:D$122,3,0)</f>
        <v>沁园书院</v>
      </c>
      <c r="N76" s="2">
        <f>VLOOKUP(学院组织!A76,[1]Sheet7!A$1:D$122,4,0)</f>
        <v>180401</v>
      </c>
      <c r="O76" s="4" t="s">
        <v>23</v>
      </c>
    </row>
    <row r="77" spans="1:15" x14ac:dyDescent="0.2">
      <c r="A77" s="2" t="s">
        <v>207</v>
      </c>
      <c r="B77" s="2" t="s">
        <v>208</v>
      </c>
      <c r="C77" s="2" t="s">
        <v>209</v>
      </c>
      <c r="D77" s="2" t="s">
        <v>210</v>
      </c>
      <c r="E77" s="3" t="s">
        <v>31</v>
      </c>
      <c r="F77" s="3" t="s">
        <v>20</v>
      </c>
      <c r="G77" s="2" t="s">
        <v>176</v>
      </c>
      <c r="H77" s="2" t="s">
        <v>20</v>
      </c>
      <c r="I77" s="2" t="s">
        <v>37</v>
      </c>
      <c r="J77" s="2">
        <v>6</v>
      </c>
      <c r="K77" s="2">
        <v>202120222</v>
      </c>
      <c r="L77" s="2" t="str">
        <f>VLOOKUP(学院组织!A77,[1]Sheet7!A$1:D$122,2,0)</f>
        <v>2018级会计（CMA）班</v>
      </c>
      <c r="M77" s="2" t="str">
        <f>VLOOKUP(学院组织!A77,[1]Sheet7!A$1:D$122,3,0)</f>
        <v>泽园书院</v>
      </c>
      <c r="N77" s="2">
        <f>VLOOKUP(学院组织!A77,[1]Sheet7!A$1:D$122,4,0)</f>
        <v>180226</v>
      </c>
      <c r="O77" s="4" t="s">
        <v>23</v>
      </c>
    </row>
    <row r="78" spans="1:15" x14ac:dyDescent="0.2">
      <c r="A78" s="2" t="s">
        <v>211</v>
      </c>
      <c r="B78" s="2" t="s">
        <v>212</v>
      </c>
      <c r="C78" s="2" t="s">
        <v>213</v>
      </c>
      <c r="D78" s="2" t="s">
        <v>214</v>
      </c>
      <c r="E78" s="3" t="s">
        <v>31</v>
      </c>
      <c r="F78" s="3" t="s">
        <v>20</v>
      </c>
      <c r="G78" s="2" t="s">
        <v>176</v>
      </c>
      <c r="H78" s="2" t="s">
        <v>20</v>
      </c>
      <c r="I78" s="2" t="s">
        <v>37</v>
      </c>
      <c r="J78" s="2">
        <v>6</v>
      </c>
      <c r="K78" s="2">
        <v>202120222</v>
      </c>
      <c r="L78" s="2" t="str">
        <f>VLOOKUP(学院组织!A78,[1]Sheet7!A$1:D$122,2,0)</f>
        <v>2017级国审4班</v>
      </c>
      <c r="M78" s="2" t="str">
        <f>VLOOKUP(学院组织!A78,[1]Sheet7!A$1:D$122,3,0)</f>
        <v>润园书院</v>
      </c>
      <c r="N78" s="2">
        <f>VLOOKUP(学院组织!A78,[1]Sheet7!A$1:D$122,4,0)</f>
        <v>170122</v>
      </c>
      <c r="O78" s="4" t="s">
        <v>23</v>
      </c>
    </row>
    <row r="79" spans="1:15" x14ac:dyDescent="0.2">
      <c r="A79" s="2" t="s">
        <v>215</v>
      </c>
      <c r="B79" s="2" t="s">
        <v>216</v>
      </c>
      <c r="C79" s="2" t="s">
        <v>217</v>
      </c>
      <c r="D79" s="2" t="s">
        <v>218</v>
      </c>
      <c r="E79" s="3" t="s">
        <v>31</v>
      </c>
      <c r="F79" s="3" t="s">
        <v>20</v>
      </c>
      <c r="G79" s="2" t="s">
        <v>176</v>
      </c>
      <c r="H79" s="2" t="s">
        <v>20</v>
      </c>
      <c r="I79" s="2" t="s">
        <v>37</v>
      </c>
      <c r="J79" s="2">
        <v>1</v>
      </c>
      <c r="K79" s="2">
        <v>202120222</v>
      </c>
      <c r="L79" s="2" t="str">
        <f>VLOOKUP(学院组织!A79,[1]Sheet7!A$1:D$122,2,0)</f>
        <v>2018级国审2班</v>
      </c>
      <c r="M79" s="2" t="str">
        <f>VLOOKUP(学院组织!A79,[1]Sheet7!A$1:D$122,3,0)</f>
        <v>润园书院</v>
      </c>
      <c r="N79" s="2">
        <f>VLOOKUP(学院组织!A79,[1]Sheet7!A$1:D$122,4,0)</f>
        <v>180124</v>
      </c>
      <c r="O79" s="4" t="s">
        <v>23</v>
      </c>
    </row>
    <row r="80" spans="1:15" x14ac:dyDescent="0.2">
      <c r="A80" s="2" t="s">
        <v>219</v>
      </c>
      <c r="B80" s="2" t="s">
        <v>102</v>
      </c>
      <c r="C80" s="2" t="s">
        <v>103</v>
      </c>
      <c r="D80" s="2" t="s">
        <v>104</v>
      </c>
      <c r="E80" s="3" t="s">
        <v>31</v>
      </c>
      <c r="F80" s="3" t="s">
        <v>20</v>
      </c>
      <c r="G80" s="2" t="s">
        <v>220</v>
      </c>
      <c r="H80" s="2" t="s">
        <v>20</v>
      </c>
      <c r="I80" s="2" t="s">
        <v>22</v>
      </c>
      <c r="J80" s="2">
        <v>3</v>
      </c>
      <c r="K80" s="2">
        <v>202120222</v>
      </c>
      <c r="L80" s="2" t="str">
        <f>VLOOKUP(学院组织!A80,[1]Sheet7!A$1:D$122,2,0)</f>
        <v>2018级数学1班</v>
      </c>
      <c r="M80" s="2" t="str">
        <f>VLOOKUP(学院组织!A80,[1]Sheet7!A$1:D$122,3,0)</f>
        <v>澄园书院</v>
      </c>
      <c r="N80" s="2">
        <f>VLOOKUP(学院组织!A80,[1]Sheet7!A$1:D$122,4,0)</f>
        <v>180310</v>
      </c>
      <c r="O80" s="4" t="s">
        <v>23</v>
      </c>
    </row>
    <row r="81" spans="1:15" x14ac:dyDescent="0.2">
      <c r="A81" s="2" t="s">
        <v>148</v>
      </c>
      <c r="B81" s="2" t="s">
        <v>221</v>
      </c>
      <c r="C81" s="2" t="s">
        <v>222</v>
      </c>
      <c r="D81" s="2" t="s">
        <v>223</v>
      </c>
      <c r="E81" s="3" t="s">
        <v>31</v>
      </c>
      <c r="F81" s="3" t="s">
        <v>20</v>
      </c>
      <c r="G81" s="2" t="s">
        <v>220</v>
      </c>
      <c r="H81" s="2" t="s">
        <v>20</v>
      </c>
      <c r="I81" s="2" t="s">
        <v>37</v>
      </c>
      <c r="J81" s="2">
        <v>6</v>
      </c>
      <c r="K81" s="2">
        <v>202120222</v>
      </c>
      <c r="L81" s="2" t="str">
        <f>VLOOKUP(学院组织!A81,[1]Sheet7!A$1:D$122,2,0)</f>
        <v>2018级CPA精英2班</v>
      </c>
      <c r="M81" s="2" t="str">
        <f>VLOOKUP(学院组织!A81,[1]Sheet7!A$1:D$122,3,0)</f>
        <v>泽园书院</v>
      </c>
      <c r="N81" s="2">
        <f>VLOOKUP(学院组织!A81,[1]Sheet7!A$1:D$122,4,0)</f>
        <v>180217</v>
      </c>
      <c r="O81" s="4" t="s">
        <v>23</v>
      </c>
    </row>
    <row r="82" spans="1:15" x14ac:dyDescent="0.2">
      <c r="A82" s="2" t="s">
        <v>224</v>
      </c>
      <c r="B82" s="2" t="s">
        <v>225</v>
      </c>
      <c r="C82" s="2" t="s">
        <v>226</v>
      </c>
      <c r="D82" s="2" t="s">
        <v>227</v>
      </c>
      <c r="E82" s="3" t="s">
        <v>31</v>
      </c>
      <c r="F82" s="3" t="s">
        <v>20</v>
      </c>
      <c r="G82" s="2" t="s">
        <v>220</v>
      </c>
      <c r="H82" s="2" t="s">
        <v>20</v>
      </c>
      <c r="I82" s="2" t="s">
        <v>37</v>
      </c>
      <c r="J82" s="2">
        <v>4</v>
      </c>
      <c r="K82" s="2">
        <v>202120222</v>
      </c>
      <c r="L82" s="2" t="str">
        <f>VLOOKUP(学院组织!A82,[1]Sheet7!A$1:D$122,2,0)</f>
        <v>2019级数学班</v>
      </c>
      <c r="M82" s="2" t="str">
        <f>VLOOKUP(学院组织!A82,[1]Sheet7!A$1:D$122,3,0)</f>
        <v>泽园书院</v>
      </c>
      <c r="N82" s="2">
        <f>VLOOKUP(学院组织!A82,[1]Sheet7!A$1:D$122,4,0)</f>
        <v>170211</v>
      </c>
      <c r="O82" s="4" t="s">
        <v>23</v>
      </c>
    </row>
    <row r="83" spans="1:15" x14ac:dyDescent="0.2">
      <c r="A83" s="2" t="s">
        <v>224</v>
      </c>
      <c r="B83" s="2" t="s">
        <v>228</v>
      </c>
      <c r="C83" s="2" t="s">
        <v>229</v>
      </c>
      <c r="D83" s="2" t="s">
        <v>230</v>
      </c>
      <c r="E83" s="3" t="s">
        <v>31</v>
      </c>
      <c r="F83" s="3" t="s">
        <v>20</v>
      </c>
      <c r="G83" s="2" t="s">
        <v>220</v>
      </c>
      <c r="H83" s="2" t="s">
        <v>20</v>
      </c>
      <c r="I83" s="2" t="s">
        <v>37</v>
      </c>
      <c r="J83" s="2">
        <v>5</v>
      </c>
      <c r="K83" s="2">
        <v>202120222</v>
      </c>
      <c r="L83" s="2" t="str">
        <f>VLOOKUP(学院组织!A83,[1]Sheet7!A$1:D$122,2,0)</f>
        <v>2019级数学班</v>
      </c>
      <c r="M83" s="2" t="str">
        <f>VLOOKUP(学院组织!A83,[1]Sheet7!A$1:D$122,3,0)</f>
        <v>泽园书院</v>
      </c>
      <c r="N83" s="2">
        <f>VLOOKUP(学院组织!A83,[1]Sheet7!A$1:D$122,4,0)</f>
        <v>170211</v>
      </c>
      <c r="O83" s="4" t="s">
        <v>23</v>
      </c>
    </row>
    <row r="84" spans="1:15" x14ac:dyDescent="0.2">
      <c r="A84" s="2" t="s">
        <v>231</v>
      </c>
      <c r="B84" s="2" t="s">
        <v>232</v>
      </c>
      <c r="C84" s="2" t="s">
        <v>233</v>
      </c>
      <c r="D84" s="2" t="s">
        <v>234</v>
      </c>
      <c r="E84" s="3" t="s">
        <v>31</v>
      </c>
      <c r="F84" s="3" t="s">
        <v>20</v>
      </c>
      <c r="G84" s="2" t="s">
        <v>220</v>
      </c>
      <c r="H84" s="2" t="s">
        <v>20</v>
      </c>
      <c r="I84" s="2" t="s">
        <v>37</v>
      </c>
      <c r="J84" s="2">
        <v>3</v>
      </c>
      <c r="K84" s="2">
        <v>202120222</v>
      </c>
      <c r="L84" s="2" t="str">
        <f>VLOOKUP(学院组织!A84,[1]Sheet7!A$1:D$122,2,0)</f>
        <v>2018级物流班</v>
      </c>
      <c r="M84" s="2" t="str">
        <f>VLOOKUP(学院组织!A84,[1]Sheet7!A$1:D$122,3,0)</f>
        <v>泽园书院</v>
      </c>
      <c r="N84" s="2">
        <f>VLOOKUP(学院组织!A84,[1]Sheet7!A$1:D$122,4,0)</f>
        <v>180223</v>
      </c>
      <c r="O84" s="4" t="s">
        <v>23</v>
      </c>
    </row>
    <row r="85" spans="1:15" x14ac:dyDescent="0.2">
      <c r="A85" s="2" t="s">
        <v>235</v>
      </c>
      <c r="B85" s="2" t="s">
        <v>236</v>
      </c>
      <c r="C85" s="2" t="s">
        <v>237</v>
      </c>
      <c r="D85" s="2" t="s">
        <v>238</v>
      </c>
      <c r="E85" s="3" t="s">
        <v>31</v>
      </c>
      <c r="F85" s="3" t="s">
        <v>20</v>
      </c>
      <c r="G85" s="2" t="s">
        <v>220</v>
      </c>
      <c r="H85" s="2" t="s">
        <v>20</v>
      </c>
      <c r="I85" s="2" t="s">
        <v>37</v>
      </c>
      <c r="J85" s="2">
        <v>3</v>
      </c>
      <c r="K85" s="2">
        <v>202120222</v>
      </c>
      <c r="L85" s="2" t="str">
        <f>VLOOKUP(学院组织!A85,[1]Sheet7!A$1:D$122,2,0)</f>
        <v>2018级经济统计1班</v>
      </c>
      <c r="M85" s="2" t="str">
        <f>VLOOKUP(学院组织!A85,[1]Sheet7!A$1:D$122,3,0)</f>
        <v>澄园书院</v>
      </c>
      <c r="N85" s="2">
        <f>VLOOKUP(学院组织!A85,[1]Sheet7!A$1:D$122,4,0)</f>
        <v>180301</v>
      </c>
      <c r="O85" s="4" t="s">
        <v>23</v>
      </c>
    </row>
    <row r="86" spans="1:15" x14ac:dyDescent="0.2">
      <c r="A86" s="2" t="s">
        <v>239</v>
      </c>
      <c r="B86" s="2" t="s">
        <v>240</v>
      </c>
      <c r="C86" s="2" t="s">
        <v>237</v>
      </c>
      <c r="D86" s="2" t="s">
        <v>238</v>
      </c>
      <c r="E86" s="3" t="s">
        <v>31</v>
      </c>
      <c r="F86" s="3" t="s">
        <v>20</v>
      </c>
      <c r="G86" s="2" t="s">
        <v>220</v>
      </c>
      <c r="H86" s="2" t="s">
        <v>20</v>
      </c>
      <c r="I86" s="2" t="s">
        <v>37</v>
      </c>
      <c r="J86" s="2">
        <v>5</v>
      </c>
      <c r="K86" s="2">
        <v>202120222</v>
      </c>
      <c r="L86" s="2" t="str">
        <f>VLOOKUP(学院组织!A86,[1]Sheet7!A$1:D$122,2,0)</f>
        <v>2018级数学2班</v>
      </c>
      <c r="M86" s="2" t="str">
        <f>VLOOKUP(学院组织!A86,[1]Sheet7!A$1:D$122,3,0)</f>
        <v>润园书院</v>
      </c>
      <c r="N86" s="2">
        <f>VLOOKUP(学院组织!A86,[1]Sheet7!A$1:D$122,4,0)</f>
        <v>180121</v>
      </c>
      <c r="O86" s="4" t="s">
        <v>23</v>
      </c>
    </row>
    <row r="87" spans="1:15" x14ac:dyDescent="0.2">
      <c r="A87" s="2" t="s">
        <v>241</v>
      </c>
      <c r="B87" s="2" t="s">
        <v>240</v>
      </c>
      <c r="C87" s="2" t="s">
        <v>237</v>
      </c>
      <c r="D87" s="2" t="s">
        <v>238</v>
      </c>
      <c r="E87" s="3" t="s">
        <v>31</v>
      </c>
      <c r="F87" s="3" t="s">
        <v>20</v>
      </c>
      <c r="G87" s="2" t="s">
        <v>220</v>
      </c>
      <c r="H87" s="2" t="s">
        <v>20</v>
      </c>
      <c r="I87" s="2" t="s">
        <v>37</v>
      </c>
      <c r="J87" s="2">
        <v>5</v>
      </c>
      <c r="K87" s="2">
        <v>202120222</v>
      </c>
      <c r="L87" s="2" t="str">
        <f>VLOOKUP(学院组织!A87,[1]Sheet7!A$1:D$122,2,0)</f>
        <v>2018级数学2班</v>
      </c>
      <c r="M87" s="2" t="str">
        <f>VLOOKUP(学院组织!A87,[1]Sheet7!A$1:D$122,3,0)</f>
        <v>润园书院</v>
      </c>
      <c r="N87" s="2">
        <f>VLOOKUP(学院组织!A87,[1]Sheet7!A$1:D$122,4,0)</f>
        <v>180121</v>
      </c>
      <c r="O87" s="4" t="s">
        <v>23</v>
      </c>
    </row>
    <row r="88" spans="1:15" x14ac:dyDescent="0.2">
      <c r="A88" s="2" t="s">
        <v>38</v>
      </c>
      <c r="B88" s="2" t="s">
        <v>242</v>
      </c>
      <c r="C88" s="2" t="s">
        <v>243</v>
      </c>
      <c r="D88" s="2" t="s">
        <v>244</v>
      </c>
      <c r="E88" s="3" t="s">
        <v>31</v>
      </c>
      <c r="F88" s="3" t="s">
        <v>20</v>
      </c>
      <c r="G88" s="2" t="s">
        <v>220</v>
      </c>
      <c r="H88" s="2" t="s">
        <v>20</v>
      </c>
      <c r="I88" s="2" t="s">
        <v>37</v>
      </c>
      <c r="J88" s="2">
        <v>3</v>
      </c>
      <c r="K88" s="2">
        <v>202120222</v>
      </c>
      <c r="L88" s="2" t="str">
        <f>VLOOKUP(学院组织!A88,[1]Sheet7!A$1:D$122,2,0)</f>
        <v>2019级工程管理3班</v>
      </c>
      <c r="M88" s="2" t="str">
        <f>VLOOKUP(学院组织!A88,[1]Sheet7!A$1:D$122,3,0)</f>
        <v>润园书院</v>
      </c>
      <c r="N88" s="2">
        <f>VLOOKUP(学院组织!A88,[1]Sheet7!A$1:D$122,4,0)</f>
        <v>170110</v>
      </c>
      <c r="O88" s="4" t="s">
        <v>23</v>
      </c>
    </row>
    <row r="89" spans="1:15" x14ac:dyDescent="0.2">
      <c r="A89" s="2" t="s">
        <v>245</v>
      </c>
      <c r="B89" s="2" t="s">
        <v>242</v>
      </c>
      <c r="C89" s="2" t="s">
        <v>243</v>
      </c>
      <c r="D89" s="2" t="s">
        <v>244</v>
      </c>
      <c r="E89" s="3" t="s">
        <v>31</v>
      </c>
      <c r="F89" s="3" t="s">
        <v>20</v>
      </c>
      <c r="G89" s="2" t="s">
        <v>220</v>
      </c>
      <c r="H89" s="2" t="s">
        <v>20</v>
      </c>
      <c r="I89" s="2" t="s">
        <v>37</v>
      </c>
      <c r="J89" s="2">
        <v>3</v>
      </c>
      <c r="K89" s="2">
        <v>202120222</v>
      </c>
      <c r="L89" s="2" t="str">
        <f>VLOOKUP(学院组织!A89,[1]Sheet7!A$1:D$122,2,0)</f>
        <v>2018级工程造价1班</v>
      </c>
      <c r="M89" s="2" t="str">
        <f>VLOOKUP(学院组织!A89,[1]Sheet7!A$1:D$122,3,0)</f>
        <v>泽园书院</v>
      </c>
      <c r="N89" s="2">
        <f>VLOOKUP(学院组织!A89,[1]Sheet7!A$1:D$122,4,0)</f>
        <v>170206</v>
      </c>
      <c r="O89" s="4" t="s">
        <v>23</v>
      </c>
    </row>
    <row r="90" spans="1:15" x14ac:dyDescent="0.2">
      <c r="A90" s="2" t="s">
        <v>246</v>
      </c>
      <c r="B90" s="2" t="s">
        <v>242</v>
      </c>
      <c r="C90" s="2" t="s">
        <v>243</v>
      </c>
      <c r="D90" s="2" t="s">
        <v>244</v>
      </c>
      <c r="E90" s="3" t="s">
        <v>31</v>
      </c>
      <c r="F90" s="3" t="s">
        <v>20</v>
      </c>
      <c r="G90" s="2" t="s">
        <v>220</v>
      </c>
      <c r="H90" s="2" t="s">
        <v>20</v>
      </c>
      <c r="I90" s="2" t="s">
        <v>37</v>
      </c>
      <c r="J90" s="2">
        <v>3</v>
      </c>
      <c r="K90" s="2">
        <v>202120222</v>
      </c>
      <c r="L90" s="2" t="str">
        <f>VLOOKUP(学院组织!A90,[1]Sheet7!A$1:D$122,2,0)</f>
        <v>2018级工程管理1班</v>
      </c>
      <c r="M90" s="2" t="str">
        <f>VLOOKUP(学院组织!A90,[1]Sheet7!A$1:D$122,3,0)</f>
        <v>润园书院</v>
      </c>
      <c r="N90" s="2">
        <f>VLOOKUP(学院组织!A90,[1]Sheet7!A$1:D$122,4,0)</f>
        <v>180123</v>
      </c>
      <c r="O90" s="4" t="s">
        <v>23</v>
      </c>
    </row>
    <row r="91" spans="1:15" x14ac:dyDescent="0.2">
      <c r="A91" s="2" t="s">
        <v>247</v>
      </c>
      <c r="B91" s="2" t="s">
        <v>242</v>
      </c>
      <c r="C91" s="2" t="s">
        <v>243</v>
      </c>
      <c r="D91" s="2" t="s">
        <v>244</v>
      </c>
      <c r="E91" s="3" t="s">
        <v>31</v>
      </c>
      <c r="F91" s="3" t="s">
        <v>20</v>
      </c>
      <c r="G91" s="2" t="s">
        <v>220</v>
      </c>
      <c r="H91" s="2" t="s">
        <v>20</v>
      </c>
      <c r="I91" s="2" t="s">
        <v>37</v>
      </c>
      <c r="J91" s="2">
        <v>3</v>
      </c>
      <c r="K91" s="2">
        <v>202120222</v>
      </c>
      <c r="L91" s="2" t="str">
        <f>VLOOKUP(学院组织!A91,[1]Sheet7!A$1:D$122,2,0)</f>
        <v>2018级工程造价1班</v>
      </c>
      <c r="M91" s="2" t="str">
        <f>VLOOKUP(学院组织!A91,[1]Sheet7!A$1:D$122,3,0)</f>
        <v>润园书院</v>
      </c>
      <c r="N91" s="2">
        <f>VLOOKUP(学院组织!A91,[1]Sheet7!A$1:D$122,4,0)</f>
        <v>180126</v>
      </c>
      <c r="O91" s="4" t="s">
        <v>23</v>
      </c>
    </row>
    <row r="92" spans="1:15" x14ac:dyDescent="0.2">
      <c r="A92" s="2" t="s">
        <v>248</v>
      </c>
      <c r="B92" s="2" t="s">
        <v>242</v>
      </c>
      <c r="C92" s="2" t="s">
        <v>243</v>
      </c>
      <c r="D92" s="2" t="s">
        <v>244</v>
      </c>
      <c r="E92" s="3" t="s">
        <v>31</v>
      </c>
      <c r="F92" s="3" t="s">
        <v>20</v>
      </c>
      <c r="G92" s="2" t="s">
        <v>220</v>
      </c>
      <c r="H92" s="2" t="s">
        <v>20</v>
      </c>
      <c r="I92" s="2" t="s">
        <v>37</v>
      </c>
      <c r="J92" s="2">
        <v>3</v>
      </c>
      <c r="K92" s="2">
        <v>202120222</v>
      </c>
      <c r="L92" s="2" t="str">
        <f>VLOOKUP(学院组织!A92,[1]Sheet7!A$1:D$122,2,0)</f>
        <v>2018级工程管理1班</v>
      </c>
      <c r="M92" s="2" t="str">
        <f>VLOOKUP(学院组织!A92,[1]Sheet7!A$1:D$122,3,0)</f>
        <v>润园书院</v>
      </c>
      <c r="N92" s="2">
        <f>VLOOKUP(学院组织!A92,[1]Sheet7!A$1:D$122,4,0)</f>
        <v>180123</v>
      </c>
      <c r="O92" s="4" t="s">
        <v>23</v>
      </c>
    </row>
    <row r="93" spans="1:15" x14ac:dyDescent="0.2">
      <c r="A93" s="2" t="s">
        <v>249</v>
      </c>
      <c r="B93" s="2" t="s">
        <v>242</v>
      </c>
      <c r="C93" s="2" t="s">
        <v>243</v>
      </c>
      <c r="D93" s="2" t="s">
        <v>244</v>
      </c>
      <c r="E93" s="3" t="s">
        <v>31</v>
      </c>
      <c r="F93" s="3" t="s">
        <v>20</v>
      </c>
      <c r="G93" s="2" t="s">
        <v>220</v>
      </c>
      <c r="H93" s="2" t="s">
        <v>20</v>
      </c>
      <c r="I93" s="2" t="s">
        <v>37</v>
      </c>
      <c r="J93" s="2">
        <v>3</v>
      </c>
      <c r="K93" s="2">
        <v>202120222</v>
      </c>
      <c r="L93" s="2" t="str">
        <f>VLOOKUP(学院组织!A93,[1]Sheet7!A$1:D$122,2,0)</f>
        <v>2018级工程造价2班</v>
      </c>
      <c r="M93" s="2" t="str">
        <f>VLOOKUP(学院组织!A93,[1]Sheet7!A$1:D$122,3,0)</f>
        <v>润园书院</v>
      </c>
      <c r="N93" s="2">
        <f>VLOOKUP(学院组织!A93,[1]Sheet7!A$1:D$122,4,0)</f>
        <v>180127</v>
      </c>
      <c r="O93" s="4" t="s">
        <v>23</v>
      </c>
    </row>
    <row r="94" spans="1:15" x14ac:dyDescent="0.2">
      <c r="A94" s="2" t="s">
        <v>250</v>
      </c>
      <c r="B94" s="2" t="s">
        <v>242</v>
      </c>
      <c r="C94" s="2" t="s">
        <v>243</v>
      </c>
      <c r="D94" s="2" t="s">
        <v>244</v>
      </c>
      <c r="E94" s="3" t="s">
        <v>31</v>
      </c>
      <c r="F94" s="3" t="s">
        <v>20</v>
      </c>
      <c r="G94" s="2" t="s">
        <v>220</v>
      </c>
      <c r="H94" s="2" t="s">
        <v>20</v>
      </c>
      <c r="I94" s="2" t="s">
        <v>37</v>
      </c>
      <c r="J94" s="2">
        <v>3</v>
      </c>
      <c r="K94" s="2">
        <v>202120222</v>
      </c>
      <c r="L94" s="2" t="str">
        <f>VLOOKUP(学院组织!A94,[1]Sheet7!A$1:D$122,2,0)</f>
        <v>2018级电商班</v>
      </c>
      <c r="M94" s="2" t="str">
        <f>VLOOKUP(学院组织!A94,[1]Sheet7!A$1:D$122,3,0)</f>
        <v>润园书院</v>
      </c>
      <c r="N94" s="2">
        <f>VLOOKUP(学院组织!A94,[1]Sheet7!A$1:D$122,4,0)</f>
        <v>160108</v>
      </c>
      <c r="O94" s="4" t="s">
        <v>23</v>
      </c>
    </row>
    <row r="95" spans="1:15" x14ac:dyDescent="0.2">
      <c r="A95" s="2" t="s">
        <v>251</v>
      </c>
      <c r="B95" s="2" t="s">
        <v>242</v>
      </c>
      <c r="C95" s="2" t="s">
        <v>243</v>
      </c>
      <c r="D95" s="2" t="s">
        <v>244</v>
      </c>
      <c r="E95" s="3" t="s">
        <v>31</v>
      </c>
      <c r="F95" s="3" t="s">
        <v>20</v>
      </c>
      <c r="G95" s="2" t="s">
        <v>220</v>
      </c>
      <c r="H95" s="2" t="s">
        <v>20</v>
      </c>
      <c r="I95" s="2" t="s">
        <v>37</v>
      </c>
      <c r="J95" s="2">
        <v>3</v>
      </c>
      <c r="K95" s="2">
        <v>202120222</v>
      </c>
      <c r="L95" s="2" t="str">
        <f>VLOOKUP(学院组织!A95,[1]Sheet7!A$1:D$122,2,0)</f>
        <v>2018级工程造价2班</v>
      </c>
      <c r="M95" s="2" t="str">
        <f>VLOOKUP(学院组织!A95,[1]Sheet7!A$1:D$122,3,0)</f>
        <v>润园书院</v>
      </c>
      <c r="N95" s="2">
        <f>VLOOKUP(学院组织!A95,[1]Sheet7!A$1:D$122,4,0)</f>
        <v>180127</v>
      </c>
      <c r="O95" s="4" t="s">
        <v>23</v>
      </c>
    </row>
    <row r="96" spans="1:15" x14ac:dyDescent="0.2">
      <c r="A96" s="2" t="s">
        <v>239</v>
      </c>
      <c r="B96" s="2" t="s">
        <v>252</v>
      </c>
      <c r="C96" s="2" t="s">
        <v>253</v>
      </c>
      <c r="D96" s="2" t="s">
        <v>254</v>
      </c>
      <c r="E96" s="3" t="s">
        <v>31</v>
      </c>
      <c r="F96" s="3" t="s">
        <v>20</v>
      </c>
      <c r="G96" s="2" t="s">
        <v>220</v>
      </c>
      <c r="H96" s="2" t="s">
        <v>20</v>
      </c>
      <c r="I96" s="2" t="s">
        <v>22</v>
      </c>
      <c r="J96" s="2">
        <v>2</v>
      </c>
      <c r="K96" s="2">
        <v>202120222</v>
      </c>
      <c r="L96" s="2" t="str">
        <f>VLOOKUP(学院组织!A96,[1]Sheet7!A$1:D$122,2,0)</f>
        <v>2018级数学2班</v>
      </c>
      <c r="M96" s="2" t="str">
        <f>VLOOKUP(学院组织!A96,[1]Sheet7!A$1:D$122,3,0)</f>
        <v>润园书院</v>
      </c>
      <c r="N96" s="2">
        <f>VLOOKUP(学院组织!A96,[1]Sheet7!A$1:D$122,4,0)</f>
        <v>180121</v>
      </c>
      <c r="O96" s="4" t="s">
        <v>23</v>
      </c>
    </row>
    <row r="97" spans="1:15" x14ac:dyDescent="0.2">
      <c r="A97" s="2" t="s">
        <v>255</v>
      </c>
      <c r="B97" s="2" t="s">
        <v>252</v>
      </c>
      <c r="C97" s="2" t="s">
        <v>253</v>
      </c>
      <c r="D97" s="2" t="s">
        <v>254</v>
      </c>
      <c r="E97" s="3" t="s">
        <v>31</v>
      </c>
      <c r="F97" s="3" t="s">
        <v>20</v>
      </c>
      <c r="G97" s="2" t="s">
        <v>220</v>
      </c>
      <c r="H97" s="2" t="s">
        <v>20</v>
      </c>
      <c r="I97" s="2" t="s">
        <v>22</v>
      </c>
      <c r="J97" s="2">
        <v>2</v>
      </c>
      <c r="K97" s="2">
        <v>202120222</v>
      </c>
      <c r="L97" s="2" t="str">
        <f>VLOOKUP(学院组织!A97,[1]Sheet7!A$1:D$122,2,0)</f>
        <v>2018级数学2班</v>
      </c>
      <c r="M97" s="2" t="str">
        <f>VLOOKUP(学院组织!A97,[1]Sheet7!A$1:D$122,3,0)</f>
        <v>润园书院</v>
      </c>
      <c r="N97" s="2">
        <f>VLOOKUP(学院组织!A97,[1]Sheet7!A$1:D$122,4,0)</f>
        <v>180121</v>
      </c>
      <c r="O97" s="4" t="s">
        <v>23</v>
      </c>
    </row>
    <row r="98" spans="1:15" x14ac:dyDescent="0.2">
      <c r="A98" s="2" t="s">
        <v>256</v>
      </c>
      <c r="B98" s="2" t="s">
        <v>252</v>
      </c>
      <c r="C98" s="2" t="s">
        <v>253</v>
      </c>
      <c r="D98" s="2" t="s">
        <v>254</v>
      </c>
      <c r="E98" s="3" t="s">
        <v>31</v>
      </c>
      <c r="F98" s="3" t="s">
        <v>20</v>
      </c>
      <c r="G98" s="2" t="s">
        <v>220</v>
      </c>
      <c r="H98" s="2" t="s">
        <v>20</v>
      </c>
      <c r="I98" s="2" t="s">
        <v>22</v>
      </c>
      <c r="J98" s="2">
        <v>2</v>
      </c>
      <c r="K98" s="2">
        <v>202120222</v>
      </c>
      <c r="L98" s="2" t="str">
        <f>VLOOKUP(学院组织!A98,[1]Sheet7!A$1:D$122,2,0)</f>
        <v>2018级数学2班</v>
      </c>
      <c r="M98" s="2" t="str">
        <f>VLOOKUP(学院组织!A98,[1]Sheet7!A$1:D$122,3,0)</f>
        <v>润园书院</v>
      </c>
      <c r="N98" s="2">
        <f>VLOOKUP(学院组织!A98,[1]Sheet7!A$1:D$122,4,0)</f>
        <v>180121</v>
      </c>
      <c r="O98" s="4" t="s">
        <v>23</v>
      </c>
    </row>
    <row r="99" spans="1:15" x14ac:dyDescent="0.2">
      <c r="A99" s="2" t="s">
        <v>257</v>
      </c>
      <c r="B99" s="2" t="s">
        <v>258</v>
      </c>
      <c r="C99" s="2" t="s">
        <v>259</v>
      </c>
      <c r="D99" s="2" t="s">
        <v>260</v>
      </c>
      <c r="E99" s="3" t="s">
        <v>31</v>
      </c>
      <c r="F99" s="3" t="s">
        <v>20</v>
      </c>
      <c r="G99" s="2" t="s">
        <v>261</v>
      </c>
      <c r="H99" s="2" t="s">
        <v>20</v>
      </c>
      <c r="I99" s="2" t="s">
        <v>37</v>
      </c>
      <c r="J99" s="2">
        <v>2</v>
      </c>
      <c r="K99" s="2">
        <v>202120222</v>
      </c>
      <c r="L99" s="2" t="str">
        <f>VLOOKUP(学院组织!A99,[1]Sheet7!A$1:D$122,2,0)</f>
        <v>2018级英语1班</v>
      </c>
      <c r="M99" s="2" t="str">
        <f>VLOOKUP(学院组织!A99,[1]Sheet7!A$1:D$122,3,0)</f>
        <v>泽园书院</v>
      </c>
      <c r="N99" s="2">
        <f>VLOOKUP(学院组织!A99,[1]Sheet7!A$1:D$122,4,0)</f>
        <v>160229</v>
      </c>
      <c r="O99" s="4" t="s">
        <v>23</v>
      </c>
    </row>
    <row r="100" spans="1:15" x14ac:dyDescent="0.2">
      <c r="A100" s="2" t="s">
        <v>262</v>
      </c>
      <c r="B100" s="2" t="s">
        <v>263</v>
      </c>
      <c r="C100" s="2" t="s">
        <v>264</v>
      </c>
      <c r="D100" s="2" t="s">
        <v>265</v>
      </c>
      <c r="E100" s="3" t="s">
        <v>31</v>
      </c>
      <c r="F100" s="3" t="s">
        <v>20</v>
      </c>
      <c r="G100" s="2" t="s">
        <v>261</v>
      </c>
      <c r="H100" s="2" t="s">
        <v>20</v>
      </c>
      <c r="I100" s="2" t="s">
        <v>37</v>
      </c>
      <c r="J100" s="2">
        <v>4</v>
      </c>
      <c r="K100" s="2">
        <v>202120222</v>
      </c>
      <c r="L100" s="2" t="str">
        <f>VLOOKUP(学院组织!A100,[1]Sheet7!A$1:D$122,2,0)</f>
        <v>2018级英语1班</v>
      </c>
      <c r="M100" s="2" t="str">
        <f>VLOOKUP(学院组织!A100,[1]Sheet7!A$1:D$122,3,0)</f>
        <v>沁园书院</v>
      </c>
      <c r="N100" s="2">
        <f>VLOOKUP(学院组织!A100,[1]Sheet7!A$1:D$122,4,0)</f>
        <v>180414</v>
      </c>
      <c r="O100" s="4" t="s">
        <v>23</v>
      </c>
    </row>
    <row r="101" spans="1:15" x14ac:dyDescent="0.2">
      <c r="A101" s="2" t="s">
        <v>257</v>
      </c>
      <c r="B101" s="2" t="s">
        <v>266</v>
      </c>
      <c r="C101" s="2" t="s">
        <v>267</v>
      </c>
      <c r="D101" s="2" t="s">
        <v>268</v>
      </c>
      <c r="E101" s="3" t="s">
        <v>31</v>
      </c>
      <c r="F101" s="3" t="s">
        <v>20</v>
      </c>
      <c r="G101" s="2" t="s">
        <v>261</v>
      </c>
      <c r="H101" s="2" t="s">
        <v>20</v>
      </c>
      <c r="I101" s="2" t="s">
        <v>37</v>
      </c>
      <c r="J101" s="2">
        <v>4</v>
      </c>
      <c r="K101" s="2">
        <v>202120222</v>
      </c>
      <c r="L101" s="2" t="str">
        <f>VLOOKUP(学院组织!A101,[1]Sheet7!A$1:D$122,2,0)</f>
        <v>2018级英语1班</v>
      </c>
      <c r="M101" s="2" t="str">
        <f>VLOOKUP(学院组织!A101,[1]Sheet7!A$1:D$122,3,0)</f>
        <v>泽园书院</v>
      </c>
      <c r="N101" s="2">
        <f>VLOOKUP(学院组织!A101,[1]Sheet7!A$1:D$122,4,0)</f>
        <v>160229</v>
      </c>
      <c r="O101" s="4" t="s">
        <v>23</v>
      </c>
    </row>
    <row r="102" spans="1:15" x14ac:dyDescent="0.2">
      <c r="A102" s="2" t="s">
        <v>269</v>
      </c>
      <c r="B102" s="2" t="s">
        <v>270</v>
      </c>
      <c r="C102" s="2" t="s">
        <v>271</v>
      </c>
      <c r="D102" s="2" t="s">
        <v>272</v>
      </c>
      <c r="E102" s="3" t="s">
        <v>31</v>
      </c>
      <c r="F102" s="3" t="s">
        <v>20</v>
      </c>
      <c r="G102" s="2" t="s">
        <v>261</v>
      </c>
      <c r="H102" s="2" t="s">
        <v>20</v>
      </c>
      <c r="I102" s="2" t="s">
        <v>37</v>
      </c>
      <c r="J102" s="2">
        <v>3</v>
      </c>
      <c r="K102" s="2">
        <v>202120222</v>
      </c>
      <c r="L102" s="2" t="str">
        <f>VLOOKUP(学院组织!A102,[1]Sheet7!A$1:D$122,2,0)</f>
        <v>2018级汉语国教班</v>
      </c>
      <c r="M102" s="2" t="str">
        <f>VLOOKUP(学院组织!A102,[1]Sheet7!A$1:D$122,3,0)</f>
        <v>沁园书院</v>
      </c>
      <c r="N102" s="2">
        <f>VLOOKUP(学院组织!A102,[1]Sheet7!A$1:D$122,4,0)</f>
        <v>180415</v>
      </c>
      <c r="O102" s="4" t="s">
        <v>23</v>
      </c>
    </row>
    <row r="103" spans="1:15" x14ac:dyDescent="0.2">
      <c r="A103" s="2" t="s">
        <v>273</v>
      </c>
      <c r="B103" s="2" t="s">
        <v>274</v>
      </c>
      <c r="C103" s="2" t="s">
        <v>275</v>
      </c>
      <c r="D103" s="2" t="s">
        <v>276</v>
      </c>
      <c r="E103" s="3" t="s">
        <v>31</v>
      </c>
      <c r="F103" s="3" t="s">
        <v>20</v>
      </c>
      <c r="G103" s="2" t="s">
        <v>261</v>
      </c>
      <c r="H103" s="2" t="s">
        <v>20</v>
      </c>
      <c r="I103" s="2" t="s">
        <v>22</v>
      </c>
      <c r="J103" s="2">
        <v>2</v>
      </c>
      <c r="K103" s="2">
        <v>202120222</v>
      </c>
      <c r="L103" s="2" t="str">
        <f>VLOOKUP(学院组织!A103,[1]Sheet7!A$1:D$122,2,0)</f>
        <v>2018级英语1班</v>
      </c>
      <c r="M103" s="2" t="str">
        <f>VLOOKUP(学院组织!A103,[1]Sheet7!A$1:D$122,3,0)</f>
        <v>沁园书院</v>
      </c>
      <c r="N103" s="2">
        <f>VLOOKUP(学院组织!A103,[1]Sheet7!A$1:D$122,4,0)</f>
        <v>180413</v>
      </c>
      <c r="O103" s="4" t="s">
        <v>23</v>
      </c>
    </row>
    <row r="104" spans="1:15" x14ac:dyDescent="0.2">
      <c r="A104" s="2" t="s">
        <v>257</v>
      </c>
      <c r="B104" s="2" t="s">
        <v>277</v>
      </c>
      <c r="C104" s="2" t="s">
        <v>278</v>
      </c>
      <c r="D104" s="2" t="s">
        <v>279</v>
      </c>
      <c r="E104" s="3" t="s">
        <v>31</v>
      </c>
      <c r="F104" s="3" t="s">
        <v>20</v>
      </c>
      <c r="G104" s="2" t="s">
        <v>261</v>
      </c>
      <c r="H104" s="2" t="s">
        <v>20</v>
      </c>
      <c r="I104" s="2" t="s">
        <v>37</v>
      </c>
      <c r="J104" s="2">
        <v>3</v>
      </c>
      <c r="K104" s="2">
        <v>202120222</v>
      </c>
      <c r="L104" s="2" t="str">
        <f>VLOOKUP(学院组织!A104,[1]Sheet7!A$1:D$122,2,0)</f>
        <v>2018级英语1班</v>
      </c>
      <c r="M104" s="2" t="str">
        <f>VLOOKUP(学院组织!A104,[1]Sheet7!A$1:D$122,3,0)</f>
        <v>泽园书院</v>
      </c>
      <c r="N104" s="2">
        <f>VLOOKUP(学院组织!A104,[1]Sheet7!A$1:D$122,4,0)</f>
        <v>160229</v>
      </c>
      <c r="O104" s="4" t="s">
        <v>23</v>
      </c>
    </row>
    <row r="105" spans="1:15" x14ac:dyDescent="0.2">
      <c r="A105" s="2" t="s">
        <v>187</v>
      </c>
      <c r="B105" s="2" t="s">
        <v>280</v>
      </c>
      <c r="C105" s="2" t="s">
        <v>281</v>
      </c>
      <c r="D105" s="2" t="s">
        <v>282</v>
      </c>
      <c r="E105" s="3" t="s">
        <v>31</v>
      </c>
      <c r="F105" s="3" t="s">
        <v>20</v>
      </c>
      <c r="G105" s="2" t="s">
        <v>261</v>
      </c>
      <c r="H105" s="2" t="s">
        <v>20</v>
      </c>
      <c r="I105" s="2" t="s">
        <v>37</v>
      </c>
      <c r="J105" s="2">
        <v>3</v>
      </c>
      <c r="K105" s="2">
        <v>202120222</v>
      </c>
      <c r="L105" s="2" t="str">
        <f>VLOOKUP(学院组织!A105,[1]Sheet7!A$1:D$122,2,0)</f>
        <v>2018级国审1班</v>
      </c>
      <c r="M105" s="2" t="str">
        <f>VLOOKUP(学院组织!A105,[1]Sheet7!A$1:D$122,3,0)</f>
        <v>润园书院</v>
      </c>
      <c r="N105" s="2">
        <f>VLOOKUP(学院组织!A105,[1]Sheet7!A$1:D$122,4,0)</f>
        <v>180123</v>
      </c>
      <c r="O105" s="4" t="s">
        <v>23</v>
      </c>
    </row>
    <row r="106" spans="1:15" x14ac:dyDescent="0.2">
      <c r="A106" s="2" t="s">
        <v>283</v>
      </c>
      <c r="B106" s="2" t="s">
        <v>280</v>
      </c>
      <c r="C106" s="2" t="s">
        <v>281</v>
      </c>
      <c r="D106" s="2" t="s">
        <v>282</v>
      </c>
      <c r="E106" s="3" t="s">
        <v>31</v>
      </c>
      <c r="F106" s="3" t="s">
        <v>20</v>
      </c>
      <c r="G106" s="2" t="s">
        <v>261</v>
      </c>
      <c r="H106" s="2" t="s">
        <v>20</v>
      </c>
      <c r="I106" s="2" t="s">
        <v>37</v>
      </c>
      <c r="J106" s="2">
        <v>3</v>
      </c>
      <c r="K106" s="2">
        <v>202120222</v>
      </c>
      <c r="L106" s="2" t="str">
        <f>VLOOKUP(学院组织!A106,[1]Sheet7!A$1:D$122,2,0)</f>
        <v>2018级工程管理1班</v>
      </c>
      <c r="M106" s="2" t="str">
        <f>VLOOKUP(学院组织!A106,[1]Sheet7!A$1:D$122,3,0)</f>
        <v>润园书院</v>
      </c>
      <c r="N106" s="2">
        <f>VLOOKUP(学院组织!A106,[1]Sheet7!A$1:D$122,4,0)</f>
        <v>180123</v>
      </c>
      <c r="O106" s="4" t="s">
        <v>23</v>
      </c>
    </row>
    <row r="107" spans="1:15" x14ac:dyDescent="0.2">
      <c r="A107" s="2" t="s">
        <v>284</v>
      </c>
      <c r="B107" s="2" t="s">
        <v>280</v>
      </c>
      <c r="C107" s="2" t="s">
        <v>281</v>
      </c>
      <c r="D107" s="2" t="s">
        <v>282</v>
      </c>
      <c r="E107" s="3" t="s">
        <v>31</v>
      </c>
      <c r="F107" s="3" t="s">
        <v>20</v>
      </c>
      <c r="G107" s="2" t="s">
        <v>261</v>
      </c>
      <c r="H107" s="2" t="s">
        <v>20</v>
      </c>
      <c r="I107" s="2" t="s">
        <v>37</v>
      </c>
      <c r="J107" s="2">
        <v>3</v>
      </c>
      <c r="K107" s="2">
        <v>202120222</v>
      </c>
      <c r="L107" s="2" t="str">
        <f>VLOOKUP(学院组织!A107,[1]Sheet7!A$1:D$122,2,0)</f>
        <v>2018级工程管理1班</v>
      </c>
      <c r="M107" s="2" t="str">
        <f>VLOOKUP(学院组织!A107,[1]Sheet7!A$1:D$122,3,0)</f>
        <v>润园书院</v>
      </c>
      <c r="N107" s="2">
        <f>VLOOKUP(学院组织!A107,[1]Sheet7!A$1:D$122,4,0)</f>
        <v>180123</v>
      </c>
      <c r="O107" s="4" t="s">
        <v>23</v>
      </c>
    </row>
    <row r="108" spans="1:15" x14ac:dyDescent="0.2">
      <c r="A108" s="2" t="s">
        <v>285</v>
      </c>
      <c r="B108" s="2" t="s">
        <v>280</v>
      </c>
      <c r="C108" s="2" t="s">
        <v>281</v>
      </c>
      <c r="D108" s="2" t="s">
        <v>282</v>
      </c>
      <c r="E108" s="3" t="s">
        <v>31</v>
      </c>
      <c r="F108" s="3" t="s">
        <v>20</v>
      </c>
      <c r="G108" s="2" t="s">
        <v>261</v>
      </c>
      <c r="H108" s="2" t="s">
        <v>20</v>
      </c>
      <c r="I108" s="2" t="s">
        <v>37</v>
      </c>
      <c r="J108" s="2">
        <v>3</v>
      </c>
      <c r="K108" s="2">
        <v>202120222</v>
      </c>
      <c r="L108" s="2" t="str">
        <f>VLOOKUP(学院组织!A108,[1]Sheet7!A$1:D$122,2,0)</f>
        <v>2018级软件工程1班</v>
      </c>
      <c r="M108" s="2" t="str">
        <f>VLOOKUP(学院组织!A108,[1]Sheet7!A$1:D$122,3,0)</f>
        <v>润园书院</v>
      </c>
      <c r="N108" s="2">
        <f>VLOOKUP(学院组织!A108,[1]Sheet7!A$1:D$122,4,0)</f>
        <v>170120</v>
      </c>
      <c r="O108" s="4" t="s">
        <v>23</v>
      </c>
    </row>
    <row r="109" spans="1:15" x14ac:dyDescent="0.2">
      <c r="A109" s="2" t="s">
        <v>144</v>
      </c>
      <c r="B109" s="2" t="s">
        <v>286</v>
      </c>
      <c r="C109" s="2" t="s">
        <v>287</v>
      </c>
      <c r="D109" s="2" t="s">
        <v>288</v>
      </c>
      <c r="E109" s="3" t="s">
        <v>31</v>
      </c>
      <c r="F109" s="3" t="s">
        <v>20</v>
      </c>
      <c r="G109" s="2" t="s">
        <v>261</v>
      </c>
      <c r="H109" s="2" t="s">
        <v>20</v>
      </c>
      <c r="I109" s="2" t="s">
        <v>37</v>
      </c>
      <c r="J109" s="2">
        <v>3</v>
      </c>
      <c r="K109" s="2">
        <v>202120222</v>
      </c>
      <c r="L109" s="2" t="str">
        <f>VLOOKUP(学院组织!A109,[1]Sheet7!A$1:D$122,2,0)</f>
        <v>2018级税收1班</v>
      </c>
      <c r="M109" s="2" t="str">
        <f>VLOOKUP(学院组织!A109,[1]Sheet7!A$1:D$122,3,0)</f>
        <v>泽园书院</v>
      </c>
      <c r="N109" s="2">
        <f>VLOOKUP(学院组织!A109,[1]Sheet7!A$1:D$122,4,0)</f>
        <v>170220</v>
      </c>
      <c r="O109" s="4" t="s">
        <v>23</v>
      </c>
    </row>
    <row r="110" spans="1:15" x14ac:dyDescent="0.2">
      <c r="A110" s="2" t="s">
        <v>289</v>
      </c>
      <c r="B110" s="2" t="s">
        <v>290</v>
      </c>
      <c r="C110" s="2" t="s">
        <v>291</v>
      </c>
      <c r="D110" s="2" t="s">
        <v>292</v>
      </c>
      <c r="E110" s="3" t="s">
        <v>31</v>
      </c>
      <c r="F110" s="3" t="s">
        <v>20</v>
      </c>
      <c r="G110" s="2" t="s">
        <v>261</v>
      </c>
      <c r="H110" s="2" t="s">
        <v>20</v>
      </c>
      <c r="I110" s="2" t="s">
        <v>37</v>
      </c>
      <c r="J110" s="2">
        <v>3</v>
      </c>
      <c r="K110" s="2">
        <v>202120222</v>
      </c>
      <c r="L110" s="2" t="str">
        <f>VLOOKUP(学院组织!A110,[1]Sheet7!A$1:D$122,2,0)</f>
        <v>2018级国贸2班</v>
      </c>
      <c r="M110" s="2" t="str">
        <f>VLOOKUP(学院组织!A110,[1]Sheet7!A$1:D$122,3,0)</f>
        <v>沁园书院</v>
      </c>
      <c r="N110" s="2">
        <f>VLOOKUP(学院组织!A110,[1]Sheet7!A$1:D$122,4,0)</f>
        <v>180408</v>
      </c>
      <c r="O110" s="4" t="s">
        <v>23</v>
      </c>
    </row>
    <row r="111" spans="1:15" x14ac:dyDescent="0.2">
      <c r="A111" s="2" t="s">
        <v>114</v>
      </c>
      <c r="B111" s="2" t="s">
        <v>290</v>
      </c>
      <c r="C111" s="2" t="s">
        <v>291</v>
      </c>
      <c r="D111" s="2" t="s">
        <v>292</v>
      </c>
      <c r="E111" s="3" t="s">
        <v>31</v>
      </c>
      <c r="F111" s="3" t="s">
        <v>20</v>
      </c>
      <c r="G111" s="2" t="s">
        <v>261</v>
      </c>
      <c r="H111" s="2" t="s">
        <v>20</v>
      </c>
      <c r="I111" s="2" t="s">
        <v>37</v>
      </c>
      <c r="J111" s="2">
        <v>3</v>
      </c>
      <c r="K111" s="2">
        <v>202120222</v>
      </c>
      <c r="L111" s="2" t="str">
        <f>VLOOKUP(学院组织!A111,[1]Sheet7!A$1:D$122,2,0)</f>
        <v>2018级法金1班</v>
      </c>
      <c r="M111" s="2"/>
      <c r="N111" s="2"/>
      <c r="O111" s="4" t="s">
        <v>23</v>
      </c>
    </row>
    <row r="112" spans="1:15" x14ac:dyDescent="0.2">
      <c r="A112" s="2" t="s">
        <v>293</v>
      </c>
      <c r="B112" s="2" t="s">
        <v>290</v>
      </c>
      <c r="C112" s="2" t="s">
        <v>291</v>
      </c>
      <c r="D112" s="2" t="s">
        <v>292</v>
      </c>
      <c r="E112" s="3" t="s">
        <v>31</v>
      </c>
      <c r="F112" s="3" t="s">
        <v>20</v>
      </c>
      <c r="G112" s="2" t="s">
        <v>261</v>
      </c>
      <c r="H112" s="2" t="s">
        <v>20</v>
      </c>
      <c r="I112" s="2" t="s">
        <v>37</v>
      </c>
      <c r="J112" s="2">
        <v>3</v>
      </c>
      <c r="K112" s="2">
        <v>202120222</v>
      </c>
      <c r="L112" s="2" t="str">
        <f>VLOOKUP(学院组织!A112,[1]Sheet7!A$1:D$122,2,0)</f>
        <v>2018级法金2班</v>
      </c>
      <c r="M112" s="2"/>
      <c r="N112" s="2"/>
      <c r="O112" s="4" t="s">
        <v>23</v>
      </c>
    </row>
    <row r="113" spans="1:15" x14ac:dyDescent="0.2">
      <c r="A113" s="2" t="s">
        <v>294</v>
      </c>
      <c r="B113" s="2" t="s">
        <v>295</v>
      </c>
      <c r="C113" s="2" t="s">
        <v>296</v>
      </c>
      <c r="D113" s="2" t="s">
        <v>297</v>
      </c>
      <c r="E113" s="3" t="s">
        <v>31</v>
      </c>
      <c r="F113" s="3" t="s">
        <v>20</v>
      </c>
      <c r="G113" s="2" t="s">
        <v>261</v>
      </c>
      <c r="H113" s="2" t="s">
        <v>20</v>
      </c>
      <c r="I113" s="2" t="s">
        <v>37</v>
      </c>
      <c r="J113" s="2">
        <v>3</v>
      </c>
      <c r="K113" s="2">
        <v>202120222</v>
      </c>
      <c r="L113" s="2" t="str">
        <f>VLOOKUP(学院组织!A113,[1]Sheet7!A$1:D$122,2,0)</f>
        <v>2018级人力1班</v>
      </c>
      <c r="M113" s="2" t="str">
        <f>VLOOKUP(学院组织!A113,[1]Sheet7!A$1:D$122,3,0)</f>
        <v>泽园书院</v>
      </c>
      <c r="N113" s="2">
        <f>VLOOKUP(学院组织!A113,[1]Sheet7!A$1:D$122,4,0)</f>
        <v>180221</v>
      </c>
      <c r="O113" s="4" t="s">
        <v>23</v>
      </c>
    </row>
    <row r="114" spans="1:15" x14ac:dyDescent="0.2">
      <c r="A114" s="2" t="s">
        <v>298</v>
      </c>
      <c r="B114" s="2" t="s">
        <v>295</v>
      </c>
      <c r="C114" s="2" t="s">
        <v>296</v>
      </c>
      <c r="D114" s="2" t="s">
        <v>297</v>
      </c>
      <c r="E114" s="3" t="s">
        <v>31</v>
      </c>
      <c r="F114" s="3" t="s">
        <v>20</v>
      </c>
      <c r="G114" s="2" t="s">
        <v>261</v>
      </c>
      <c r="H114" s="2" t="s">
        <v>20</v>
      </c>
      <c r="I114" s="2" t="s">
        <v>37</v>
      </c>
      <c r="J114" s="2">
        <v>3</v>
      </c>
      <c r="K114" s="2">
        <v>202120222</v>
      </c>
      <c r="L114" s="2" t="str">
        <f>VLOOKUP(学院组织!A114,[1]Sheet7!A$1:D$122,2,0)</f>
        <v>2018级金融数学1班</v>
      </c>
      <c r="M114" s="2" t="str">
        <f>VLOOKUP(学院组织!A114,[1]Sheet7!A$1:D$122,3,0)</f>
        <v>润园书院</v>
      </c>
      <c r="N114" s="2">
        <f>VLOOKUP(学院组织!A114,[1]Sheet7!A$1:D$122,4,0)</f>
        <v>170117</v>
      </c>
      <c r="O114" s="4" t="s">
        <v>23</v>
      </c>
    </row>
    <row r="115" spans="1:15" x14ac:dyDescent="0.2">
      <c r="A115" s="2" t="s">
        <v>299</v>
      </c>
      <c r="B115" s="2" t="s">
        <v>300</v>
      </c>
      <c r="C115" s="2" t="s">
        <v>301</v>
      </c>
      <c r="D115" s="2" t="s">
        <v>302</v>
      </c>
      <c r="E115" s="3" t="s">
        <v>31</v>
      </c>
      <c r="F115" s="3" t="s">
        <v>20</v>
      </c>
      <c r="G115" s="2" t="s">
        <v>261</v>
      </c>
      <c r="H115" s="2" t="s">
        <v>20</v>
      </c>
      <c r="I115" s="2" t="s">
        <v>37</v>
      </c>
      <c r="J115" s="2">
        <v>3</v>
      </c>
      <c r="K115" s="2">
        <v>202120222</v>
      </c>
      <c r="L115" s="2" t="str">
        <f>VLOOKUP(学院组织!A115,[1]Sheet7!A$1:D$122,2,0)</f>
        <v>2018级信用2班</v>
      </c>
      <c r="M115" s="2" t="str">
        <f>VLOOKUP(学院组织!A115,[1]Sheet7!A$1:D$122,3,0)</f>
        <v>泽园书院</v>
      </c>
      <c r="N115" s="2">
        <f>VLOOKUP(学院组织!A115,[1]Sheet7!A$1:D$122,4,0)</f>
        <v>180212</v>
      </c>
      <c r="O115" s="4" t="s">
        <v>23</v>
      </c>
    </row>
    <row r="116" spans="1:15" x14ac:dyDescent="0.2">
      <c r="A116" s="2" t="s">
        <v>250</v>
      </c>
      <c r="B116" s="2" t="s">
        <v>303</v>
      </c>
      <c r="C116" s="2" t="s">
        <v>304</v>
      </c>
      <c r="D116" s="2" t="s">
        <v>305</v>
      </c>
      <c r="E116" s="3" t="s">
        <v>31</v>
      </c>
      <c r="F116" s="3" t="s">
        <v>20</v>
      </c>
      <c r="G116" s="2" t="s">
        <v>261</v>
      </c>
      <c r="H116" s="2" t="s">
        <v>20</v>
      </c>
      <c r="I116" s="2" t="s">
        <v>37</v>
      </c>
      <c r="J116" s="2">
        <v>3</v>
      </c>
      <c r="K116" s="2">
        <v>202120222</v>
      </c>
      <c r="L116" s="2" t="str">
        <f>VLOOKUP(学院组织!A116,[1]Sheet7!A$1:D$122,2,0)</f>
        <v>2018级电商班</v>
      </c>
      <c r="M116" s="2" t="str">
        <f>VLOOKUP(学院组织!A116,[1]Sheet7!A$1:D$122,3,0)</f>
        <v>润园书院</v>
      </c>
      <c r="N116" s="2">
        <f>VLOOKUP(学院组织!A116,[1]Sheet7!A$1:D$122,4,0)</f>
        <v>160108</v>
      </c>
      <c r="O116" s="4" t="s">
        <v>23</v>
      </c>
    </row>
    <row r="117" spans="1:15" x14ac:dyDescent="0.2">
      <c r="A117" s="2" t="s">
        <v>306</v>
      </c>
      <c r="B117" s="2" t="s">
        <v>303</v>
      </c>
      <c r="C117" s="2" t="s">
        <v>304</v>
      </c>
      <c r="D117" s="2" t="s">
        <v>305</v>
      </c>
      <c r="E117" s="3" t="s">
        <v>31</v>
      </c>
      <c r="F117" s="3" t="s">
        <v>20</v>
      </c>
      <c r="G117" s="2" t="s">
        <v>261</v>
      </c>
      <c r="H117" s="2" t="s">
        <v>20</v>
      </c>
      <c r="I117" s="2" t="s">
        <v>37</v>
      </c>
      <c r="J117" s="2">
        <v>3</v>
      </c>
      <c r="K117" s="2">
        <v>202120222</v>
      </c>
      <c r="L117" s="2" t="str">
        <f>VLOOKUP(学院组织!A117,[1]Sheet7!A$1:D$122,2,0)</f>
        <v>2018级数据科学班</v>
      </c>
      <c r="M117" s="2" t="str">
        <f>VLOOKUP(学院组织!A117,[1]Sheet7!A$1:D$122,3,0)</f>
        <v>润园书院</v>
      </c>
      <c r="N117" s="2">
        <f>VLOOKUP(学院组织!A117,[1]Sheet7!A$1:D$122,4,0)</f>
        <v>180128</v>
      </c>
      <c r="O117" s="4" t="s">
        <v>23</v>
      </c>
    </row>
    <row r="118" spans="1:15" x14ac:dyDescent="0.2">
      <c r="A118" s="2" t="s">
        <v>307</v>
      </c>
      <c r="B118" s="2" t="s">
        <v>308</v>
      </c>
      <c r="C118" s="2" t="s">
        <v>309</v>
      </c>
      <c r="D118" s="2" t="s">
        <v>310</v>
      </c>
      <c r="E118" s="3" t="s">
        <v>31</v>
      </c>
      <c r="F118" s="3" t="s">
        <v>20</v>
      </c>
      <c r="G118" s="2" t="s">
        <v>261</v>
      </c>
      <c r="H118" s="2" t="s">
        <v>20</v>
      </c>
      <c r="I118" s="2" t="s">
        <v>37</v>
      </c>
      <c r="J118" s="2">
        <v>3</v>
      </c>
      <c r="K118" s="2">
        <v>202120222</v>
      </c>
      <c r="L118" s="2" t="str">
        <f>VLOOKUP(学院组织!A118,[1]Sheet7!A$1:D$122,2,0)</f>
        <v>2018级行政2班</v>
      </c>
      <c r="M118" s="2" t="str">
        <f>VLOOKUP(学院组织!A118,[1]Sheet7!A$1:D$122,3,0)</f>
        <v>泽园书院</v>
      </c>
      <c r="N118" s="2">
        <f>VLOOKUP(学院组织!A118,[1]Sheet7!A$1:D$122,4,0)</f>
        <v>180225</v>
      </c>
      <c r="O118" s="4" t="s">
        <v>23</v>
      </c>
    </row>
    <row r="119" spans="1:15" x14ac:dyDescent="0.2">
      <c r="A119" s="2" t="s">
        <v>257</v>
      </c>
      <c r="B119" s="2" t="s">
        <v>311</v>
      </c>
      <c r="C119" s="2" t="s">
        <v>312</v>
      </c>
      <c r="D119" s="2" t="s">
        <v>313</v>
      </c>
      <c r="E119" s="3" t="s">
        <v>31</v>
      </c>
      <c r="F119" s="3" t="s">
        <v>20</v>
      </c>
      <c r="G119" s="2" t="s">
        <v>261</v>
      </c>
      <c r="H119" s="2" t="s">
        <v>20</v>
      </c>
      <c r="I119" s="2" t="s">
        <v>37</v>
      </c>
      <c r="J119" s="2">
        <v>3</v>
      </c>
      <c r="K119" s="2">
        <v>202120222</v>
      </c>
      <c r="L119" s="2" t="str">
        <f>VLOOKUP(学院组织!A119,[1]Sheet7!A$1:D$122,2,0)</f>
        <v>2018级英语1班</v>
      </c>
      <c r="M119" s="2" t="str">
        <f>VLOOKUP(学院组织!A119,[1]Sheet7!A$1:D$122,3,0)</f>
        <v>泽园书院</v>
      </c>
      <c r="N119" s="2">
        <f>VLOOKUP(学院组织!A119,[1]Sheet7!A$1:D$122,4,0)</f>
        <v>160229</v>
      </c>
      <c r="O119" s="4" t="s">
        <v>23</v>
      </c>
    </row>
    <row r="120" spans="1:15" x14ac:dyDescent="0.2">
      <c r="A120" s="2" t="s">
        <v>314</v>
      </c>
      <c r="B120" s="2" t="s">
        <v>315</v>
      </c>
      <c r="C120" s="2" t="s">
        <v>316</v>
      </c>
      <c r="D120" s="2" t="s">
        <v>317</v>
      </c>
      <c r="E120" s="3" t="s">
        <v>31</v>
      </c>
      <c r="F120" s="3" t="s">
        <v>20</v>
      </c>
      <c r="G120" s="2" t="s">
        <v>318</v>
      </c>
      <c r="H120" s="2" t="s">
        <v>20</v>
      </c>
      <c r="I120" s="2" t="s">
        <v>37</v>
      </c>
      <c r="J120" s="2">
        <v>4</v>
      </c>
      <c r="K120" s="2">
        <v>202120222</v>
      </c>
      <c r="L120" s="2" t="str">
        <f>VLOOKUP(学院组织!A120,[1]Sheet7!A$1:D$122,2,0)</f>
        <v>2018级信管1班</v>
      </c>
      <c r="M120" s="2" t="str">
        <f>VLOOKUP(学院组织!A120,[1]Sheet7!A$1:D$122,3,0)</f>
        <v>泽园书院</v>
      </c>
      <c r="N120" s="2">
        <f>VLOOKUP(学院组织!A120,[1]Sheet7!A$1:D$122,4,0)</f>
        <v>180223</v>
      </c>
      <c r="O120" s="4" t="s">
        <v>23</v>
      </c>
    </row>
    <row r="121" spans="1:15" x14ac:dyDescent="0.2">
      <c r="A121" s="2" t="s">
        <v>319</v>
      </c>
      <c r="B121" s="2" t="s">
        <v>320</v>
      </c>
      <c r="C121" s="2" t="s">
        <v>321</v>
      </c>
      <c r="D121" s="2" t="s">
        <v>322</v>
      </c>
      <c r="E121" s="3" t="s">
        <v>31</v>
      </c>
      <c r="F121" s="3" t="s">
        <v>20</v>
      </c>
      <c r="G121" s="2" t="s">
        <v>318</v>
      </c>
      <c r="H121" s="2" t="s">
        <v>20</v>
      </c>
      <c r="I121" s="2" t="s">
        <v>22</v>
      </c>
      <c r="J121" s="2">
        <v>3</v>
      </c>
      <c r="K121" s="2">
        <v>202120222</v>
      </c>
      <c r="L121" s="2" t="str">
        <f>VLOOKUP(学院组织!A121,[1]Sheet7!A$1:D$122,2,0)</f>
        <v>2018级软件工程1班</v>
      </c>
      <c r="M121" s="2" t="str">
        <f>VLOOKUP(学院组织!A121,[1]Sheet7!A$1:D$122,3,0)</f>
        <v>润园书院</v>
      </c>
      <c r="N121" s="2">
        <f>VLOOKUP(学院组织!A121,[1]Sheet7!A$1:D$122,4,0)</f>
        <v>180131</v>
      </c>
      <c r="O121" s="4" t="s">
        <v>23</v>
      </c>
    </row>
    <row r="122" spans="1:15" x14ac:dyDescent="0.2">
      <c r="A122" s="2" t="s">
        <v>323</v>
      </c>
      <c r="B122" s="2" t="s">
        <v>324</v>
      </c>
      <c r="C122" s="2" t="s">
        <v>325</v>
      </c>
      <c r="D122" s="2" t="s">
        <v>326</v>
      </c>
      <c r="E122" s="3" t="s">
        <v>31</v>
      </c>
      <c r="F122" s="3" t="s">
        <v>20</v>
      </c>
      <c r="G122" s="2" t="s">
        <v>318</v>
      </c>
      <c r="H122" s="2" t="s">
        <v>20</v>
      </c>
      <c r="I122" s="2" t="s">
        <v>22</v>
      </c>
      <c r="J122" s="2">
        <v>3</v>
      </c>
      <c r="K122" s="2">
        <v>202120222</v>
      </c>
      <c r="L122" s="2" t="str">
        <f>VLOOKUP(学院组织!A122,[1]Sheet7!A$1:D$122,2,0)</f>
        <v>2019级计算机1班</v>
      </c>
      <c r="M122" s="2" t="str">
        <f>VLOOKUP(学院组织!A122,[1]Sheet7!A$1:D$122,3,0)</f>
        <v>润园书院</v>
      </c>
      <c r="N122" s="2">
        <f>VLOOKUP(学院组织!A122,[1]Sheet7!A$1:D$122,4,0)</f>
        <v>170118</v>
      </c>
      <c r="O122" s="4" t="s">
        <v>23</v>
      </c>
    </row>
    <row r="123" spans="1:15" x14ac:dyDescent="0.2">
      <c r="A123" s="2" t="s">
        <v>327</v>
      </c>
      <c r="B123" s="2" t="s">
        <v>328</v>
      </c>
      <c r="C123" s="2" t="s">
        <v>329</v>
      </c>
      <c r="D123" s="2" t="s">
        <v>330</v>
      </c>
      <c r="E123" s="3" t="s">
        <v>31</v>
      </c>
      <c r="F123" s="3" t="s">
        <v>20</v>
      </c>
      <c r="G123" s="2" t="s">
        <v>318</v>
      </c>
      <c r="H123" s="2" t="s">
        <v>20</v>
      </c>
      <c r="I123" s="2" t="s">
        <v>37</v>
      </c>
      <c r="J123" s="2">
        <v>4</v>
      </c>
      <c r="K123" s="2">
        <v>202120222</v>
      </c>
      <c r="L123" s="2" t="str">
        <f>VLOOKUP(学院组织!A123,[1]Sheet7!A$1:D$122,2,0)</f>
        <v>2019级软件工程2班</v>
      </c>
      <c r="M123" s="2" t="str">
        <f>VLOOKUP(学院组织!A123,[1]Sheet7!A$1:D$122,3,0)</f>
        <v>润园书院</v>
      </c>
      <c r="N123" s="2">
        <f>VLOOKUP(学院组织!A123,[1]Sheet7!A$1:D$122,4,0)</f>
        <v>170121</v>
      </c>
      <c r="O123" s="4" t="s">
        <v>23</v>
      </c>
    </row>
    <row r="124" spans="1:15" x14ac:dyDescent="0.2">
      <c r="A124" s="2" t="s">
        <v>319</v>
      </c>
      <c r="B124" s="2" t="s">
        <v>331</v>
      </c>
      <c r="C124" s="2" t="s">
        <v>332</v>
      </c>
      <c r="D124" s="2" t="s">
        <v>333</v>
      </c>
      <c r="E124" s="3" t="s">
        <v>31</v>
      </c>
      <c r="F124" s="3" t="s">
        <v>20</v>
      </c>
      <c r="G124" s="2" t="s">
        <v>318</v>
      </c>
      <c r="H124" s="2" t="s">
        <v>20</v>
      </c>
      <c r="I124" s="2" t="s">
        <v>37</v>
      </c>
      <c r="J124" s="2">
        <v>3</v>
      </c>
      <c r="K124" s="2">
        <v>202120222</v>
      </c>
      <c r="L124" s="2" t="str">
        <f>VLOOKUP(学院组织!A124,[1]Sheet7!A$1:D$122,2,0)</f>
        <v>2018级软件工程1班</v>
      </c>
      <c r="M124" s="2" t="str">
        <f>VLOOKUP(学院组织!A124,[1]Sheet7!A$1:D$122,3,0)</f>
        <v>润园书院</v>
      </c>
      <c r="N124" s="2">
        <f>VLOOKUP(学院组织!A124,[1]Sheet7!A$1:D$122,4,0)</f>
        <v>180131</v>
      </c>
      <c r="O124" s="4" t="s">
        <v>23</v>
      </c>
    </row>
    <row r="125" spans="1:15" x14ac:dyDescent="0.2">
      <c r="A125" s="2" t="s">
        <v>327</v>
      </c>
      <c r="B125" s="2" t="s">
        <v>334</v>
      </c>
      <c r="C125" s="2" t="s">
        <v>335</v>
      </c>
      <c r="D125" s="2" t="s">
        <v>336</v>
      </c>
      <c r="E125" s="3" t="s">
        <v>31</v>
      </c>
      <c r="F125" s="3" t="s">
        <v>20</v>
      </c>
      <c r="G125" s="2" t="s">
        <v>318</v>
      </c>
      <c r="H125" s="2" t="s">
        <v>20</v>
      </c>
      <c r="I125" s="2" t="s">
        <v>37</v>
      </c>
      <c r="J125" s="2">
        <v>5</v>
      </c>
      <c r="K125" s="2">
        <v>202120222</v>
      </c>
      <c r="L125" s="2" t="str">
        <f>VLOOKUP(学院组织!A125,[1]Sheet7!A$1:D$122,2,0)</f>
        <v>2019级软件工程2班</v>
      </c>
      <c r="M125" s="2" t="str">
        <f>VLOOKUP(学院组织!A125,[1]Sheet7!A$1:D$122,3,0)</f>
        <v>润园书院</v>
      </c>
      <c r="N125" s="2">
        <f>VLOOKUP(学院组织!A125,[1]Sheet7!A$1:D$122,4,0)</f>
        <v>170121</v>
      </c>
      <c r="O125" s="4" t="s">
        <v>23</v>
      </c>
    </row>
    <row r="126" spans="1:15" x14ac:dyDescent="0.2">
      <c r="A126" s="2" t="s">
        <v>337</v>
      </c>
      <c r="B126" s="2" t="s">
        <v>338</v>
      </c>
      <c r="C126" s="2" t="s">
        <v>339</v>
      </c>
      <c r="D126" s="2" t="s">
        <v>340</v>
      </c>
      <c r="E126" s="3" t="s">
        <v>31</v>
      </c>
      <c r="F126" s="3" t="s">
        <v>20</v>
      </c>
      <c r="G126" s="2" t="s">
        <v>318</v>
      </c>
      <c r="H126" s="2" t="s">
        <v>20</v>
      </c>
      <c r="I126" s="2" t="s">
        <v>37</v>
      </c>
      <c r="J126" s="2">
        <v>4</v>
      </c>
      <c r="K126" s="2">
        <v>202120222</v>
      </c>
      <c r="L126" s="2" t="str">
        <f>VLOOKUP(学院组织!A126,[1]Sheet7!A$1:D$122,2,0)</f>
        <v>2018级计算机2班</v>
      </c>
      <c r="M126" s="2" t="str">
        <f>VLOOKUP(学院组织!A126,[1]Sheet7!A$1:D$122,3,0)</f>
        <v>润园书院</v>
      </c>
      <c r="N126" s="2">
        <f>VLOOKUP(学院组织!A126,[1]Sheet7!A$1:D$122,4,0)</f>
        <v>180130</v>
      </c>
      <c r="O126" s="4" t="s">
        <v>23</v>
      </c>
    </row>
    <row r="127" spans="1:15" x14ac:dyDescent="0.2">
      <c r="A127" s="2" t="s">
        <v>341</v>
      </c>
      <c r="B127" s="2" t="s">
        <v>338</v>
      </c>
      <c r="C127" s="2" t="s">
        <v>339</v>
      </c>
      <c r="D127" s="2" t="s">
        <v>340</v>
      </c>
      <c r="E127" s="3" t="s">
        <v>31</v>
      </c>
      <c r="F127" s="3" t="s">
        <v>20</v>
      </c>
      <c r="G127" s="2" t="s">
        <v>318</v>
      </c>
      <c r="H127" s="2" t="s">
        <v>20</v>
      </c>
      <c r="I127" s="2" t="s">
        <v>37</v>
      </c>
      <c r="J127" s="2">
        <v>4</v>
      </c>
      <c r="K127" s="2">
        <v>202120222</v>
      </c>
      <c r="L127" s="2" t="str">
        <f>VLOOKUP(学院组织!A127,[1]Sheet7!A$1:D$122,2,0)</f>
        <v>2018级计算机2班</v>
      </c>
      <c r="M127" s="2" t="str">
        <f>VLOOKUP(学院组织!A127,[1]Sheet7!A$1:D$122,3,0)</f>
        <v>润园书院</v>
      </c>
      <c r="N127" s="2">
        <f>VLOOKUP(学院组织!A127,[1]Sheet7!A$1:D$122,4,0)</f>
        <v>180130</v>
      </c>
      <c r="O127" s="4" t="s">
        <v>23</v>
      </c>
    </row>
    <row r="128" spans="1:15" x14ac:dyDescent="0.2">
      <c r="A128" s="2" t="s">
        <v>342</v>
      </c>
      <c r="B128" s="2" t="s">
        <v>338</v>
      </c>
      <c r="C128" s="2" t="s">
        <v>339</v>
      </c>
      <c r="D128" s="2" t="s">
        <v>340</v>
      </c>
      <c r="E128" s="3" t="s">
        <v>31</v>
      </c>
      <c r="F128" s="3" t="s">
        <v>20</v>
      </c>
      <c r="G128" s="2" t="s">
        <v>318</v>
      </c>
      <c r="H128" s="2" t="s">
        <v>20</v>
      </c>
      <c r="I128" s="2" t="s">
        <v>37</v>
      </c>
      <c r="J128" s="2">
        <v>4</v>
      </c>
      <c r="K128" s="2">
        <v>202120222</v>
      </c>
      <c r="L128" s="2" t="str">
        <f>VLOOKUP(学院组织!A128,[1]Sheet7!A$1:D$122,2,0)</f>
        <v>2018级计算机2班</v>
      </c>
      <c r="M128" s="2" t="str">
        <f>VLOOKUP(学院组织!A128,[1]Sheet7!A$1:D$122,3,0)</f>
        <v>润园书院</v>
      </c>
      <c r="N128" s="2">
        <f>VLOOKUP(学院组织!A128,[1]Sheet7!A$1:D$122,4,0)</f>
        <v>180130</v>
      </c>
      <c r="O128" s="4" t="s">
        <v>23</v>
      </c>
    </row>
    <row r="129" spans="1:15" x14ac:dyDescent="0.2">
      <c r="A129" s="2" t="s">
        <v>343</v>
      </c>
      <c r="B129" s="2" t="s">
        <v>338</v>
      </c>
      <c r="C129" s="2" t="s">
        <v>339</v>
      </c>
      <c r="D129" s="2" t="s">
        <v>340</v>
      </c>
      <c r="E129" s="3" t="s">
        <v>31</v>
      </c>
      <c r="F129" s="3" t="s">
        <v>20</v>
      </c>
      <c r="G129" s="2" t="s">
        <v>318</v>
      </c>
      <c r="H129" s="2" t="s">
        <v>20</v>
      </c>
      <c r="I129" s="2" t="s">
        <v>37</v>
      </c>
      <c r="J129" s="2">
        <v>4</v>
      </c>
      <c r="K129" s="2">
        <v>202120222</v>
      </c>
      <c r="L129" s="2" t="str">
        <f>VLOOKUP(学院组织!A129,[1]Sheet7!A$1:D$122,2,0)</f>
        <v>2018级计算机1班</v>
      </c>
      <c r="M129" s="2" t="str">
        <f>VLOOKUP(学院组织!A129,[1]Sheet7!A$1:D$122,3,0)</f>
        <v>润园书院</v>
      </c>
      <c r="N129" s="2">
        <f>VLOOKUP(学院组织!A129,[1]Sheet7!A$1:D$122,4,0)</f>
        <v>180129</v>
      </c>
      <c r="O129" s="4" t="s">
        <v>23</v>
      </c>
    </row>
    <row r="130" spans="1:15" x14ac:dyDescent="0.2">
      <c r="A130" s="2" t="s">
        <v>344</v>
      </c>
      <c r="B130" s="2" t="s">
        <v>338</v>
      </c>
      <c r="C130" s="2" t="s">
        <v>339</v>
      </c>
      <c r="D130" s="2" t="s">
        <v>340</v>
      </c>
      <c r="E130" s="3" t="s">
        <v>31</v>
      </c>
      <c r="F130" s="3" t="s">
        <v>20</v>
      </c>
      <c r="G130" s="2" t="s">
        <v>318</v>
      </c>
      <c r="H130" s="2" t="s">
        <v>20</v>
      </c>
      <c r="I130" s="2" t="s">
        <v>37</v>
      </c>
      <c r="J130" s="2">
        <v>4</v>
      </c>
      <c r="K130" s="2">
        <v>202120222</v>
      </c>
      <c r="L130" s="2" t="str">
        <f>VLOOKUP(学院组织!A130,[1]Sheet7!A$1:D$122,2,0)</f>
        <v>2018级计算机1班</v>
      </c>
      <c r="M130" s="2" t="str">
        <f>VLOOKUP(学院组织!A130,[1]Sheet7!A$1:D$122,3,0)</f>
        <v>润园书院</v>
      </c>
      <c r="N130" s="2">
        <f>VLOOKUP(学院组织!A130,[1]Sheet7!A$1:D$122,4,0)</f>
        <v>180129</v>
      </c>
      <c r="O130" s="4" t="s">
        <v>23</v>
      </c>
    </row>
    <row r="131" spans="1:15" x14ac:dyDescent="0.2">
      <c r="A131" s="2" t="s">
        <v>345</v>
      </c>
      <c r="B131" s="2" t="s">
        <v>346</v>
      </c>
      <c r="C131" s="2" t="s">
        <v>347</v>
      </c>
      <c r="D131" s="2" t="s">
        <v>348</v>
      </c>
      <c r="E131" s="3" t="s">
        <v>31</v>
      </c>
      <c r="F131" s="3" t="s">
        <v>20</v>
      </c>
      <c r="G131" s="2" t="s">
        <v>318</v>
      </c>
      <c r="H131" s="2" t="s">
        <v>20</v>
      </c>
      <c r="I131" s="2" t="s">
        <v>37</v>
      </c>
      <c r="J131" s="2">
        <v>4</v>
      </c>
      <c r="K131" s="2">
        <v>202120222</v>
      </c>
      <c r="L131" s="2" t="str">
        <f>VLOOKUP(学院组织!A131,[1]Sheet7!A$1:D$122,2,0)</f>
        <v>2020级计算机（二学位）班</v>
      </c>
      <c r="M131" s="2" t="str">
        <f>VLOOKUP(学院组织!A131,[1]Sheet7!A$1:D$122,3,0)</f>
        <v>润园书院</v>
      </c>
      <c r="N131" s="2">
        <f>VLOOKUP(学院组织!A131,[1]Sheet7!A$1:D$122,4,0)</f>
        <v>200128</v>
      </c>
      <c r="O131" s="4" t="s">
        <v>23</v>
      </c>
    </row>
    <row r="132" spans="1:15" x14ac:dyDescent="0.2">
      <c r="A132" s="2" t="s">
        <v>349</v>
      </c>
      <c r="B132" s="2" t="s">
        <v>350</v>
      </c>
      <c r="C132" s="2" t="s">
        <v>351</v>
      </c>
      <c r="D132" s="2" t="s">
        <v>352</v>
      </c>
      <c r="E132" s="3" t="s">
        <v>31</v>
      </c>
      <c r="F132" s="3" t="s">
        <v>20</v>
      </c>
      <c r="G132" s="2" t="s">
        <v>353</v>
      </c>
      <c r="H132" s="2" t="s">
        <v>20</v>
      </c>
      <c r="I132" s="2" t="s">
        <v>22</v>
      </c>
      <c r="J132" s="2">
        <v>2</v>
      </c>
      <c r="K132" s="2">
        <v>202120222</v>
      </c>
      <c r="L132" s="2" t="str">
        <f>VLOOKUP(学院组织!A132,[1]Sheet7!A$1:D$122,2,0)</f>
        <v>2018级IAEP2班</v>
      </c>
      <c r="M132" s="2" t="str">
        <f>VLOOKUP(学院组织!A132,[1]Sheet7!A$1:D$122,3,0)</f>
        <v>泽园书院</v>
      </c>
      <c r="N132" s="2">
        <f>VLOOKUP(学院组织!A132,[1]Sheet7!A$1:D$122,4,0)</f>
        <v>180213</v>
      </c>
      <c r="O132" s="4" t="s">
        <v>23</v>
      </c>
    </row>
    <row r="133" spans="1:15" x14ac:dyDescent="0.2">
      <c r="A133" s="2" t="s">
        <v>354</v>
      </c>
      <c r="B133" s="2" t="s">
        <v>350</v>
      </c>
      <c r="C133" s="2" t="s">
        <v>351</v>
      </c>
      <c r="D133" s="2" t="s">
        <v>352</v>
      </c>
      <c r="E133" s="3" t="s">
        <v>31</v>
      </c>
      <c r="F133" s="3" t="s">
        <v>20</v>
      </c>
      <c r="G133" s="2" t="s">
        <v>353</v>
      </c>
      <c r="H133" s="2" t="s">
        <v>20</v>
      </c>
      <c r="I133" s="2" t="s">
        <v>22</v>
      </c>
      <c r="J133" s="2">
        <v>2</v>
      </c>
      <c r="K133" s="2">
        <v>202120222</v>
      </c>
      <c r="L133" s="2" t="str">
        <f>VLOOKUP(学院组织!A133,[1]Sheet7!A$1:D$122,2,0)</f>
        <v>2018级审计6班</v>
      </c>
      <c r="M133" s="2" t="str">
        <f>VLOOKUP(学院组织!A133,[1]Sheet7!A$1:D$122,3,0)</f>
        <v>澄园书院</v>
      </c>
      <c r="N133" s="2">
        <f>VLOOKUP(学院组织!A133,[1]Sheet7!A$1:D$122,4,0)</f>
        <v>180304</v>
      </c>
      <c r="O133" s="4" t="s">
        <v>23</v>
      </c>
    </row>
    <row r="134" spans="1:15" x14ac:dyDescent="0.2">
      <c r="A134" s="2" t="s">
        <v>355</v>
      </c>
      <c r="B134" s="2" t="s">
        <v>350</v>
      </c>
      <c r="C134" s="2" t="s">
        <v>351</v>
      </c>
      <c r="D134" s="2" t="s">
        <v>352</v>
      </c>
      <c r="E134" s="3" t="s">
        <v>31</v>
      </c>
      <c r="F134" s="3" t="s">
        <v>20</v>
      </c>
      <c r="G134" s="2" t="s">
        <v>353</v>
      </c>
      <c r="H134" s="2" t="s">
        <v>20</v>
      </c>
      <c r="I134" s="2" t="s">
        <v>22</v>
      </c>
      <c r="J134" s="2">
        <v>2</v>
      </c>
      <c r="K134" s="2">
        <v>202120222</v>
      </c>
      <c r="L134" s="2" t="str">
        <f>VLOOKUP(学院组织!A134,[1]Sheet7!A$1:D$122,2,0)</f>
        <v>2018级审计6班</v>
      </c>
      <c r="M134" s="2" t="str">
        <f>VLOOKUP(学院组织!A134,[1]Sheet7!A$1:D$122,3,0)</f>
        <v>澄园书院</v>
      </c>
      <c r="N134" s="2">
        <f>VLOOKUP(学院组织!A134,[1]Sheet7!A$1:D$122,4,0)</f>
        <v>180304</v>
      </c>
      <c r="O134" s="4" t="s">
        <v>23</v>
      </c>
    </row>
    <row r="135" spans="1:15" x14ac:dyDescent="0.2">
      <c r="A135" s="2" t="s">
        <v>356</v>
      </c>
      <c r="B135" s="2" t="s">
        <v>350</v>
      </c>
      <c r="C135" s="2" t="s">
        <v>351</v>
      </c>
      <c r="D135" s="2" t="s">
        <v>352</v>
      </c>
      <c r="E135" s="3" t="s">
        <v>31</v>
      </c>
      <c r="F135" s="3" t="s">
        <v>20</v>
      </c>
      <c r="G135" s="2" t="s">
        <v>353</v>
      </c>
      <c r="H135" s="2" t="s">
        <v>20</v>
      </c>
      <c r="I135" s="2" t="s">
        <v>22</v>
      </c>
      <c r="J135" s="2">
        <v>2</v>
      </c>
      <c r="K135" s="2">
        <v>202120222</v>
      </c>
      <c r="L135" s="2" t="str">
        <f>VLOOKUP(学院组织!A135,[1]Sheet7!A$1:D$122,2,0)</f>
        <v>2018级审计6班</v>
      </c>
      <c r="M135" s="2" t="str">
        <f>VLOOKUP(学院组织!A135,[1]Sheet7!A$1:D$122,3,0)</f>
        <v>澄园书院</v>
      </c>
      <c r="N135" s="2">
        <f>VLOOKUP(学院组织!A135,[1]Sheet7!A$1:D$122,4,0)</f>
        <v>180304</v>
      </c>
      <c r="O135" s="4" t="s">
        <v>23</v>
      </c>
    </row>
    <row r="136" spans="1:15" x14ac:dyDescent="0.2">
      <c r="A136" s="2" t="s">
        <v>357</v>
      </c>
      <c r="B136" s="2" t="s">
        <v>350</v>
      </c>
      <c r="C136" s="2" t="s">
        <v>351</v>
      </c>
      <c r="D136" s="2" t="s">
        <v>352</v>
      </c>
      <c r="E136" s="3" t="s">
        <v>31</v>
      </c>
      <c r="F136" s="3" t="s">
        <v>20</v>
      </c>
      <c r="G136" s="2" t="s">
        <v>353</v>
      </c>
      <c r="H136" s="2" t="s">
        <v>20</v>
      </c>
      <c r="I136" s="2" t="s">
        <v>22</v>
      </c>
      <c r="J136" s="2">
        <v>2</v>
      </c>
      <c r="K136" s="2">
        <v>202120222</v>
      </c>
      <c r="L136" s="2" t="str">
        <f>VLOOKUP(学院组织!A136,[1]Sheet7!A$1:D$122,2,0)</f>
        <v>2018级审计6班</v>
      </c>
      <c r="M136" s="2" t="str">
        <f>VLOOKUP(学院组织!A136,[1]Sheet7!A$1:D$122,3,0)</f>
        <v>澄园书院</v>
      </c>
      <c r="N136" s="2">
        <f>VLOOKUP(学院组织!A136,[1]Sheet7!A$1:D$122,4,0)</f>
        <v>180304</v>
      </c>
      <c r="O136" s="4" t="s">
        <v>23</v>
      </c>
    </row>
    <row r="137" spans="1:15" x14ac:dyDescent="0.2">
      <c r="A137" s="2" t="s">
        <v>358</v>
      </c>
      <c r="B137" s="2" t="s">
        <v>350</v>
      </c>
      <c r="C137" s="2" t="s">
        <v>351</v>
      </c>
      <c r="D137" s="2" t="s">
        <v>352</v>
      </c>
      <c r="E137" s="3" t="s">
        <v>31</v>
      </c>
      <c r="F137" s="3" t="s">
        <v>20</v>
      </c>
      <c r="G137" s="2" t="s">
        <v>353</v>
      </c>
      <c r="H137" s="2" t="s">
        <v>20</v>
      </c>
      <c r="I137" s="2" t="s">
        <v>22</v>
      </c>
      <c r="J137" s="2">
        <v>2</v>
      </c>
      <c r="K137" s="2">
        <v>202120222</v>
      </c>
      <c r="L137" s="2" t="str">
        <f>VLOOKUP(学院组织!A137,[1]Sheet7!A$1:D$122,2,0)</f>
        <v>2018级审计8班</v>
      </c>
      <c r="M137" s="2"/>
      <c r="N137" s="2"/>
      <c r="O137" s="4" t="s">
        <v>23</v>
      </c>
    </row>
    <row r="138" spans="1:15" x14ac:dyDescent="0.2">
      <c r="A138" s="2" t="s">
        <v>359</v>
      </c>
      <c r="B138" s="2" t="s">
        <v>360</v>
      </c>
      <c r="C138" s="2" t="s">
        <v>361</v>
      </c>
      <c r="D138" s="2" t="s">
        <v>362</v>
      </c>
      <c r="E138" s="3" t="s">
        <v>31</v>
      </c>
      <c r="F138" s="3" t="s">
        <v>20</v>
      </c>
      <c r="G138" s="2" t="s">
        <v>353</v>
      </c>
      <c r="H138" s="2" t="s">
        <v>20</v>
      </c>
      <c r="I138" s="2" t="s">
        <v>22</v>
      </c>
      <c r="J138" s="2">
        <v>2</v>
      </c>
      <c r="K138" s="2">
        <v>202120222</v>
      </c>
      <c r="L138" s="2" t="str">
        <f>VLOOKUP(学院组织!A138,[1]Sheet7!A$1:D$122,2,0)</f>
        <v>2018级会计5班</v>
      </c>
      <c r="M138" s="2" t="str">
        <f>VLOOKUP(学院组织!A138,[1]Sheet7!A$1:D$122,3,0)</f>
        <v>沁园书院</v>
      </c>
      <c r="N138" s="2">
        <f>VLOOKUP(学院组织!A138,[1]Sheet7!A$1:D$122,4,0)</f>
        <v>180402</v>
      </c>
      <c r="O138" s="4" t="s">
        <v>23</v>
      </c>
    </row>
    <row r="139" spans="1:15" x14ac:dyDescent="0.2">
      <c r="A139" s="2" t="s">
        <v>66</v>
      </c>
      <c r="B139" s="2" t="s">
        <v>360</v>
      </c>
      <c r="C139" s="2" t="s">
        <v>361</v>
      </c>
      <c r="D139" s="2" t="s">
        <v>362</v>
      </c>
      <c r="E139" s="3" t="s">
        <v>31</v>
      </c>
      <c r="F139" s="3" t="s">
        <v>20</v>
      </c>
      <c r="G139" s="2" t="s">
        <v>353</v>
      </c>
      <c r="H139" s="2" t="s">
        <v>20</v>
      </c>
      <c r="I139" s="2" t="s">
        <v>22</v>
      </c>
      <c r="J139" s="2">
        <v>2</v>
      </c>
      <c r="K139" s="2">
        <v>202120222</v>
      </c>
      <c r="L139" s="2" t="str">
        <f>VLOOKUP(学院组织!A139,[1]Sheet7!A$1:D$122,2,0)</f>
        <v>2018级财管1班</v>
      </c>
      <c r="M139" s="2" t="str">
        <f>VLOOKUP(学院组织!A139,[1]Sheet7!A$1:D$122,3,0)</f>
        <v>润园书院</v>
      </c>
      <c r="N139" s="2">
        <f>VLOOKUP(学院组织!A139,[1]Sheet7!A$1:D$122,4,0)</f>
        <v>180103</v>
      </c>
      <c r="O139" s="4" t="s">
        <v>23</v>
      </c>
    </row>
    <row r="140" spans="1:15" x14ac:dyDescent="0.2">
      <c r="A140" s="2" t="s">
        <v>363</v>
      </c>
      <c r="B140" s="2" t="s">
        <v>364</v>
      </c>
      <c r="C140" s="2" t="s">
        <v>365</v>
      </c>
      <c r="D140" s="2" t="s">
        <v>366</v>
      </c>
      <c r="E140" s="3" t="s">
        <v>31</v>
      </c>
      <c r="F140" s="3" t="s">
        <v>20</v>
      </c>
      <c r="G140" s="2" t="s">
        <v>353</v>
      </c>
      <c r="H140" s="2" t="s">
        <v>20</v>
      </c>
      <c r="I140" s="2" t="s">
        <v>37</v>
      </c>
      <c r="J140" s="2">
        <v>4</v>
      </c>
      <c r="K140" s="2">
        <v>202120222</v>
      </c>
      <c r="L140" s="2" t="str">
        <f>VLOOKUP(学院组织!A140,[1]Sheet7!A$1:D$122,2,0)</f>
        <v>2018级审计1班</v>
      </c>
      <c r="M140" s="2" t="str">
        <f>VLOOKUP(学院组织!A140,[1]Sheet7!A$1:D$122,3,0)</f>
        <v>润园书院</v>
      </c>
      <c r="N140" s="2">
        <f>VLOOKUP(学院组织!A140,[1]Sheet7!A$1:D$122,4,0)</f>
        <v>180101</v>
      </c>
      <c r="O140" s="4" t="s">
        <v>23</v>
      </c>
    </row>
    <row r="141" spans="1:15" x14ac:dyDescent="0.2">
      <c r="A141" s="2" t="s">
        <v>367</v>
      </c>
      <c r="B141" s="2" t="s">
        <v>368</v>
      </c>
      <c r="C141" s="2" t="s">
        <v>369</v>
      </c>
      <c r="D141" s="2" t="s">
        <v>370</v>
      </c>
      <c r="E141" s="3" t="s">
        <v>31</v>
      </c>
      <c r="F141" s="3" t="s">
        <v>20</v>
      </c>
      <c r="G141" s="2" t="s">
        <v>353</v>
      </c>
      <c r="H141" s="2" t="s">
        <v>20</v>
      </c>
      <c r="I141" s="2" t="s">
        <v>22</v>
      </c>
      <c r="J141" s="2">
        <v>2</v>
      </c>
      <c r="K141" s="2">
        <v>202120222</v>
      </c>
      <c r="L141" s="2" t="str">
        <f>VLOOKUP(学院组织!A141,[1]Sheet7!A$1:D$122,2,0)</f>
        <v>2018级审计8班</v>
      </c>
      <c r="M141" s="2" t="str">
        <f>VLOOKUP(学院组织!A141,[1]Sheet7!A$1:D$122,3,0)</f>
        <v>沁园书院</v>
      </c>
      <c r="N141" s="2">
        <f>VLOOKUP(学院组织!A141,[1]Sheet7!A$1:D$122,4,0)</f>
        <v>180418</v>
      </c>
      <c r="O141" s="4" t="s">
        <v>23</v>
      </c>
    </row>
    <row r="142" spans="1:15" x14ac:dyDescent="0.2">
      <c r="A142" s="2" t="s">
        <v>371</v>
      </c>
      <c r="B142" s="2" t="s">
        <v>368</v>
      </c>
      <c r="C142" s="2" t="s">
        <v>369</v>
      </c>
      <c r="D142" s="2" t="s">
        <v>370</v>
      </c>
      <c r="E142" s="3" t="s">
        <v>31</v>
      </c>
      <c r="F142" s="3" t="s">
        <v>20</v>
      </c>
      <c r="G142" s="2" t="s">
        <v>353</v>
      </c>
      <c r="H142" s="2" t="s">
        <v>20</v>
      </c>
      <c r="I142" s="2" t="s">
        <v>22</v>
      </c>
      <c r="J142" s="2">
        <v>2</v>
      </c>
      <c r="K142" s="2">
        <v>202120222</v>
      </c>
      <c r="L142" s="2" t="str">
        <f>VLOOKUP(学院组织!A142,[1]Sheet7!A$1:D$122,2,0)</f>
        <v>2018级审计4班</v>
      </c>
      <c r="M142" s="2" t="str">
        <f>VLOOKUP(学院组织!A142,[1]Sheet7!A$1:D$122,3,0)</f>
        <v>泽园书院</v>
      </c>
      <c r="N142" s="2">
        <f>VLOOKUP(学院组织!A142,[1]Sheet7!A$1:D$122,4,0)</f>
        <v>180231</v>
      </c>
      <c r="O142" s="4" t="s">
        <v>23</v>
      </c>
    </row>
    <row r="143" spans="1:15" x14ac:dyDescent="0.2">
      <c r="A143" s="2" t="s">
        <v>372</v>
      </c>
      <c r="B143" s="2" t="s">
        <v>368</v>
      </c>
      <c r="C143" s="2" t="s">
        <v>369</v>
      </c>
      <c r="D143" s="2" t="s">
        <v>370</v>
      </c>
      <c r="E143" s="3" t="s">
        <v>31</v>
      </c>
      <c r="F143" s="3" t="s">
        <v>20</v>
      </c>
      <c r="G143" s="2" t="s">
        <v>353</v>
      </c>
      <c r="H143" s="2" t="s">
        <v>20</v>
      </c>
      <c r="I143" s="2" t="s">
        <v>22</v>
      </c>
      <c r="J143" s="2">
        <v>2</v>
      </c>
      <c r="K143" s="2">
        <v>202120222</v>
      </c>
      <c r="L143" s="2" t="str">
        <f>VLOOKUP(学院组织!A143,[1]Sheet7!A$1:D$122,2,0)</f>
        <v>2018级PPE1班</v>
      </c>
      <c r="M143" s="2" t="str">
        <f>VLOOKUP(学院组织!A143,[1]Sheet7!A$1:D$122,3,0)</f>
        <v>泽园书院</v>
      </c>
      <c r="N143" s="2">
        <f>VLOOKUP(学院组织!A143,[1]Sheet7!A$1:D$122,4,0)</f>
        <v>180228</v>
      </c>
      <c r="O143" s="4" t="s">
        <v>23</v>
      </c>
    </row>
    <row r="144" spans="1:15" x14ac:dyDescent="0.2">
      <c r="A144" s="2" t="s">
        <v>373</v>
      </c>
      <c r="B144" s="2" t="s">
        <v>368</v>
      </c>
      <c r="C144" s="2" t="s">
        <v>369</v>
      </c>
      <c r="D144" s="2" t="s">
        <v>370</v>
      </c>
      <c r="E144" s="3" t="s">
        <v>31</v>
      </c>
      <c r="F144" s="3" t="s">
        <v>20</v>
      </c>
      <c r="G144" s="2" t="s">
        <v>353</v>
      </c>
      <c r="H144" s="2" t="s">
        <v>20</v>
      </c>
      <c r="I144" s="2" t="s">
        <v>22</v>
      </c>
      <c r="J144" s="2">
        <v>2</v>
      </c>
      <c r="K144" s="2">
        <v>202120222</v>
      </c>
      <c r="L144" s="2" t="str">
        <f>VLOOKUP(学院组织!A144,[1]Sheet7!A$1:D$122,2,0)</f>
        <v>2018级审计9班</v>
      </c>
      <c r="M144" s="2" t="str">
        <f>VLOOKUP(学院组织!A144,[1]Sheet7!A$1:D$122,3,0)</f>
        <v>澄园书院</v>
      </c>
      <c r="N144" s="2">
        <f>VLOOKUP(学院组织!A144,[1]Sheet7!A$1:D$122,4,0)</f>
        <v>180305</v>
      </c>
      <c r="O144" s="4" t="s">
        <v>23</v>
      </c>
    </row>
    <row r="145" spans="1:15" x14ac:dyDescent="0.2">
      <c r="A145" s="2" t="s">
        <v>374</v>
      </c>
      <c r="B145" s="2" t="s">
        <v>368</v>
      </c>
      <c r="C145" s="2" t="s">
        <v>369</v>
      </c>
      <c r="D145" s="2" t="s">
        <v>370</v>
      </c>
      <c r="E145" s="3" t="s">
        <v>31</v>
      </c>
      <c r="F145" s="3" t="s">
        <v>20</v>
      </c>
      <c r="G145" s="2" t="s">
        <v>353</v>
      </c>
      <c r="H145" s="2" t="s">
        <v>20</v>
      </c>
      <c r="I145" s="2" t="s">
        <v>22</v>
      </c>
      <c r="J145" s="2">
        <v>2</v>
      </c>
      <c r="K145" s="2">
        <v>202120222</v>
      </c>
      <c r="L145" s="2" t="str">
        <f>VLOOKUP(学院组织!A145,[1]Sheet7!A$1:D$122,2,0)</f>
        <v>2018级PPE2班</v>
      </c>
      <c r="M145" s="2" t="str">
        <f>VLOOKUP(学院组织!A145,[1]Sheet7!A$1:D$122,3,0)</f>
        <v>泽园书院</v>
      </c>
      <c r="N145" s="2">
        <f>VLOOKUP(学院组织!A145,[1]Sheet7!A$1:D$122,4,0)</f>
        <v>180229</v>
      </c>
      <c r="O145" s="4" t="s">
        <v>23</v>
      </c>
    </row>
    <row r="146" spans="1:15" x14ac:dyDescent="0.2">
      <c r="A146" s="2" t="s">
        <v>375</v>
      </c>
      <c r="B146" s="2" t="s">
        <v>368</v>
      </c>
      <c r="C146" s="2" t="s">
        <v>369</v>
      </c>
      <c r="D146" s="2" t="s">
        <v>370</v>
      </c>
      <c r="E146" s="3" t="s">
        <v>31</v>
      </c>
      <c r="F146" s="3" t="s">
        <v>20</v>
      </c>
      <c r="G146" s="2" t="s">
        <v>353</v>
      </c>
      <c r="H146" s="2" t="s">
        <v>20</v>
      </c>
      <c r="I146" s="2" t="s">
        <v>22</v>
      </c>
      <c r="J146" s="2">
        <v>2</v>
      </c>
      <c r="K146" s="2">
        <v>202120222</v>
      </c>
      <c r="L146" s="2" t="str">
        <f>VLOOKUP(学院组织!A146,[1]Sheet7!A$1:D$122,2,0)</f>
        <v>2018级PPE1班</v>
      </c>
      <c r="M146" s="2" t="str">
        <f>VLOOKUP(学院组织!A146,[1]Sheet7!A$1:D$122,3,0)</f>
        <v>泽园书院</v>
      </c>
      <c r="N146" s="2">
        <f>VLOOKUP(学院组织!A146,[1]Sheet7!A$1:D$122,4,0)</f>
        <v>180228</v>
      </c>
      <c r="O146" s="4" t="s">
        <v>23</v>
      </c>
    </row>
  </sheetData>
  <phoneticPr fontId="1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学院组织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徐继波</dc:creator>
  <cp:lastModifiedBy>徐继波</cp:lastModifiedBy>
  <dcterms:created xsi:type="dcterms:W3CDTF">2022-05-13T06:03:31Z</dcterms:created>
  <dcterms:modified xsi:type="dcterms:W3CDTF">2022-05-13T06:03:44Z</dcterms:modified>
</cp:coreProperties>
</file>